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y.leon\Downloads\"/>
    </mc:Choice>
  </mc:AlternateContent>
  <xr:revisionPtr revIDLastSave="0" documentId="13_ncr:1_{0F8315DD-E09F-450A-8659-B6EC9D1764AC}" xr6:coauthVersionLast="47" xr6:coauthVersionMax="47" xr10:uidLastSave="{00000000-0000-0000-0000-000000000000}"/>
  <bookViews>
    <workbookView xWindow="-28908" yWindow="-6684" windowWidth="29016" windowHeight="15696" xr2:uid="{00000000-000D-0000-FFFF-FFFF00000000}"/>
  </bookViews>
  <sheets>
    <sheet name="Funcionarios activos" sheetId="1" r:id="rId1"/>
    <sheet name="Permisos sin goce de salario" sheetId="3" r:id="rId2"/>
  </sheets>
  <definedNames>
    <definedName name="_xlnm._FilterDatabase" localSheetId="0" hidden="1">'Funcionarios activos'!$B$2:$X$150</definedName>
    <definedName name="_xlnm._FilterDatabase" localSheetId="1" hidden="1">'Permisos sin goce de salario'!$A$4:$II$5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8" i="1" l="1"/>
  <c r="Q108" i="1" s="1"/>
  <c r="O108" i="1" s="1"/>
  <c r="M108" i="1" s="1"/>
  <c r="K108" i="1" s="1"/>
  <c r="I108" i="1" s="1"/>
  <c r="G108" i="1" s="1"/>
  <c r="R108" i="1"/>
  <c r="P108" i="1" s="1"/>
  <c r="N108" i="1" s="1"/>
  <c r="L108" i="1" s="1"/>
  <c r="J108" i="1" s="1"/>
  <c r="H108" i="1" s="1"/>
  <c r="F108" i="1" s="1"/>
  <c r="S127" i="1"/>
  <c r="Q127" i="1" s="1"/>
  <c r="O127" i="1" s="1"/>
  <c r="M127" i="1" s="1"/>
  <c r="K127" i="1" s="1"/>
  <c r="I127" i="1" s="1"/>
  <c r="G127" i="1" s="1"/>
  <c r="R127" i="1"/>
  <c r="P127" i="1" s="1"/>
  <c r="N127" i="1" s="1"/>
  <c r="L127" i="1" s="1"/>
  <c r="J127" i="1" s="1"/>
  <c r="H127" i="1" s="1"/>
  <c r="F127" i="1" s="1"/>
  <c r="F98" i="1"/>
  <c r="G98" i="1"/>
  <c r="F116" i="1"/>
  <c r="G116" i="1"/>
  <c r="F54" i="1"/>
  <c r="G54" i="1"/>
  <c r="F31" i="1"/>
  <c r="G31" i="1"/>
  <c r="F111" i="1"/>
  <c r="G111" i="1"/>
  <c r="F112" i="1"/>
  <c r="G112" i="1"/>
  <c r="F105" i="1"/>
  <c r="G105" i="1"/>
  <c r="F26" i="1"/>
  <c r="G26" i="1"/>
  <c r="F96" i="1"/>
  <c r="G96" i="1"/>
  <c r="F128" i="1"/>
  <c r="G128" i="1"/>
  <c r="F69" i="1"/>
  <c r="G69" i="1"/>
  <c r="F9" i="1"/>
  <c r="G9" i="1"/>
  <c r="F63" i="1"/>
  <c r="F79" i="1"/>
  <c r="G79" i="1"/>
  <c r="F109" i="1"/>
  <c r="G109" i="1"/>
  <c r="F139" i="1"/>
  <c r="G139" i="1"/>
  <c r="F102" i="1"/>
  <c r="G102" i="1"/>
  <c r="F17" i="1"/>
  <c r="G17" i="1"/>
  <c r="F60" i="1"/>
  <c r="G60" i="1"/>
  <c r="F42" i="1"/>
  <c r="G42" i="1"/>
  <c r="F104" i="1"/>
  <c r="G104" i="1"/>
  <c r="F137" i="1"/>
  <c r="G137" i="1"/>
  <c r="F10" i="1"/>
  <c r="G10" i="1"/>
  <c r="F51" i="1"/>
  <c r="G51" i="1"/>
  <c r="F14" i="1"/>
  <c r="G14" i="1"/>
  <c r="F147" i="1"/>
  <c r="G147" i="1"/>
  <c r="F120" i="1"/>
  <c r="G120" i="1"/>
  <c r="F145" i="1"/>
  <c r="G145" i="1"/>
  <c r="F18" i="1"/>
  <c r="G18" i="1"/>
  <c r="F15" i="1"/>
  <c r="G15" i="1"/>
  <c r="F93" i="1"/>
  <c r="G93" i="1"/>
  <c r="F68" i="1"/>
  <c r="G68" i="1"/>
  <c r="F130" i="1"/>
  <c r="G130" i="1"/>
  <c r="F101" i="1"/>
  <c r="G101" i="1"/>
  <c r="F67" i="1"/>
  <c r="G67" i="1"/>
  <c r="F107" i="1"/>
  <c r="G107" i="1"/>
  <c r="F36" i="1"/>
  <c r="G36" i="1"/>
  <c r="F25" i="1"/>
  <c r="G25" i="1"/>
  <c r="F66" i="1"/>
  <c r="G66" i="1"/>
  <c r="F16" i="1"/>
  <c r="G16" i="1"/>
  <c r="F136" i="1"/>
  <c r="G136" i="1"/>
  <c r="F58" i="1"/>
  <c r="G58" i="1"/>
  <c r="F126" i="1"/>
  <c r="G126" i="1"/>
  <c r="F45" i="1"/>
  <c r="G45" i="1"/>
  <c r="F53" i="1"/>
  <c r="G53" i="1"/>
  <c r="F76" i="1"/>
  <c r="G76" i="1"/>
  <c r="F22" i="1"/>
  <c r="G22" i="1"/>
  <c r="F61" i="1"/>
  <c r="G61" i="1"/>
  <c r="F73" i="1"/>
  <c r="G73" i="1"/>
  <c r="F141" i="1"/>
  <c r="G141" i="1"/>
  <c r="F123" i="1"/>
  <c r="G123" i="1"/>
  <c r="F4" i="1"/>
  <c r="G4" i="1"/>
  <c r="F5" i="1"/>
  <c r="G5" i="1"/>
  <c r="F103" i="1"/>
  <c r="G103" i="1"/>
  <c r="F124" i="1"/>
  <c r="G124" i="1"/>
  <c r="F89" i="1"/>
  <c r="G89" i="1"/>
  <c r="F64" i="1"/>
  <c r="G64" i="1"/>
  <c r="F65" i="1"/>
  <c r="G65" i="1"/>
  <c r="F142" i="1"/>
  <c r="G142" i="1"/>
  <c r="F114" i="1"/>
  <c r="G114" i="1"/>
  <c r="F28" i="1"/>
  <c r="G28" i="1"/>
  <c r="F121" i="1"/>
  <c r="G121" i="1"/>
  <c r="F6" i="1"/>
  <c r="G6" i="1"/>
  <c r="F40" i="1"/>
  <c r="G40" i="1"/>
  <c r="F34" i="1"/>
  <c r="G34" i="1"/>
  <c r="F39" i="1"/>
  <c r="G39" i="1"/>
  <c r="F95" i="1"/>
  <c r="G95" i="1"/>
  <c r="F97" i="1"/>
  <c r="G97" i="1"/>
  <c r="F32" i="1"/>
  <c r="G32" i="1"/>
  <c r="F37" i="1"/>
  <c r="G37" i="1"/>
  <c r="F13" i="1"/>
  <c r="G13" i="1"/>
  <c r="F91" i="1"/>
  <c r="G91" i="1"/>
  <c r="F134" i="1"/>
  <c r="G134" i="1"/>
  <c r="F110" i="1"/>
  <c r="G110" i="1"/>
  <c r="F3" i="1"/>
  <c r="G3" i="1"/>
  <c r="F140" i="1"/>
  <c r="G140" i="1"/>
  <c r="F35" i="1"/>
  <c r="G35" i="1"/>
  <c r="F57" i="1"/>
  <c r="G57" i="1"/>
  <c r="F143" i="1"/>
  <c r="G143" i="1"/>
  <c r="F144" i="1"/>
  <c r="G144" i="1"/>
  <c r="F81" i="1"/>
  <c r="G81" i="1"/>
  <c r="F71" i="1"/>
  <c r="G71" i="1"/>
  <c r="F12" i="1"/>
  <c r="G12" i="1"/>
  <c r="F82" i="1"/>
  <c r="G82" i="1"/>
  <c r="F7" i="1"/>
  <c r="G7" i="1"/>
  <c r="F75" i="1"/>
  <c r="G75" i="1"/>
  <c r="F41" i="1"/>
  <c r="G41" i="1"/>
  <c r="F77" i="1"/>
  <c r="G77" i="1"/>
  <c r="F87" i="1"/>
  <c r="G87" i="1"/>
  <c r="F30" i="1"/>
  <c r="G30" i="1"/>
  <c r="F52" i="1"/>
  <c r="G52" i="1"/>
  <c r="F56" i="1"/>
  <c r="G56" i="1"/>
  <c r="F88" i="1"/>
  <c r="G88" i="1"/>
  <c r="F8" i="1"/>
  <c r="G8" i="1"/>
  <c r="F113" i="1"/>
  <c r="G113" i="1"/>
  <c r="F50" i="1"/>
  <c r="G50" i="1"/>
  <c r="F48" i="1"/>
  <c r="G48" i="1"/>
  <c r="F33" i="1"/>
  <c r="G33" i="1"/>
  <c r="F118" i="1"/>
  <c r="G118" i="1"/>
  <c r="F43" i="1"/>
  <c r="F20" i="1"/>
  <c r="G20" i="1"/>
  <c r="F24" i="1"/>
  <c r="G24" i="1"/>
  <c r="F92" i="1"/>
  <c r="G92" i="1"/>
  <c r="F99" i="1"/>
  <c r="G99" i="1"/>
  <c r="F135" i="1"/>
  <c r="G135" i="1"/>
  <c r="F23" i="1"/>
  <c r="G23" i="1"/>
  <c r="F115" i="1"/>
  <c r="G115" i="1"/>
  <c r="F80" i="1"/>
  <c r="G80" i="1"/>
  <c r="F106" i="1"/>
  <c r="G106" i="1"/>
  <c r="F70" i="1"/>
  <c r="G70" i="1"/>
  <c r="F49" i="1"/>
  <c r="G49" i="1"/>
  <c r="F138" i="1"/>
  <c r="G138" i="1"/>
  <c r="F131" i="1"/>
  <c r="G131" i="1"/>
  <c r="F100" i="1"/>
  <c r="G100" i="1"/>
  <c r="F125" i="1"/>
  <c r="G125" i="1"/>
  <c r="F74" i="1"/>
  <c r="G74" i="1"/>
  <c r="F86" i="1"/>
  <c r="G86" i="1"/>
  <c r="F29" i="1"/>
  <c r="G29" i="1"/>
  <c r="F129" i="1"/>
  <c r="G129" i="1"/>
  <c r="F59" i="1"/>
  <c r="G59" i="1"/>
  <c r="F117" i="1"/>
  <c r="G117" i="1"/>
  <c r="F132" i="1"/>
  <c r="G132" i="1"/>
  <c r="F78" i="1"/>
  <c r="G78" i="1"/>
  <c r="F94" i="1"/>
  <c r="G94" i="1"/>
  <c r="F47" i="1"/>
  <c r="G47" i="1"/>
  <c r="F72" i="1"/>
  <c r="G72" i="1"/>
  <c r="F83" i="1"/>
  <c r="G83" i="1"/>
  <c r="F85" i="1"/>
  <c r="G85" i="1"/>
  <c r="F133" i="1"/>
  <c r="G133" i="1"/>
  <c r="F44" i="1"/>
  <c r="G44" i="1"/>
  <c r="F119" i="1"/>
  <c r="G119" i="1"/>
  <c r="F27" i="1"/>
  <c r="G27" i="1"/>
  <c r="F46" i="1"/>
  <c r="G46" i="1"/>
  <c r="F90" i="1"/>
  <c r="G90" i="1"/>
  <c r="F21" i="1"/>
  <c r="G21" i="1"/>
  <c r="F146" i="1"/>
  <c r="G146" i="1"/>
  <c r="F19" i="1"/>
  <c r="G19" i="1"/>
  <c r="F55" i="1"/>
  <c r="G55" i="1"/>
  <c r="F122" i="1"/>
  <c r="G122" i="1"/>
  <c r="F11" i="1"/>
  <c r="G11" i="1"/>
  <c r="F84" i="1"/>
  <c r="G84" i="1"/>
  <c r="F38" i="1"/>
  <c r="G38" i="1"/>
  <c r="I43" i="1"/>
  <c r="G43" i="1" s="1"/>
  <c r="BN5" i="3" l="1"/>
  <c r="BO5" i="3" s="1"/>
  <c r="AT5" i="3"/>
  <c r="BK5" i="3" s="1"/>
  <c r="AS5" i="3"/>
  <c r="J5" i="3"/>
  <c r="K5" i="3" s="1"/>
  <c r="I5" i="3"/>
  <c r="X62" i="1" l="1"/>
  <c r="X72" i="1" l="1"/>
  <c r="X79" i="1" l="1"/>
  <c r="X26" i="1" l="1"/>
  <c r="X22" i="1"/>
  <c r="X40" i="1"/>
  <c r="X86" i="1"/>
  <c r="X112" i="1"/>
  <c r="X142" i="1"/>
  <c r="X75" i="1"/>
  <c r="X118" i="1"/>
  <c r="X64" i="1"/>
  <c r="X116" i="1"/>
  <c r="X125" i="1"/>
  <c r="X101" i="1"/>
  <c r="X68" i="1"/>
  <c r="X83" i="1"/>
  <c r="X144" i="1"/>
  <c r="X104" i="1"/>
  <c r="X143" i="1"/>
  <c r="X139" i="1"/>
  <c r="X44" i="1"/>
  <c r="X66" i="1"/>
  <c r="X88" i="1"/>
  <c r="X89" i="1"/>
  <c r="X78" i="1"/>
  <c r="X140" i="1"/>
  <c r="X145" i="1"/>
  <c r="X121" i="1"/>
  <c r="X130" i="1"/>
  <c r="X69" i="1"/>
  <c r="X119" i="1"/>
  <c r="X43" i="1"/>
  <c r="X52" i="1"/>
  <c r="X136" i="1"/>
  <c r="X38" i="1"/>
  <c r="X126" i="1"/>
  <c r="X11" i="1"/>
  <c r="X123" i="1"/>
  <c r="X133" i="1"/>
  <c r="X113" i="1"/>
  <c r="X81" i="1"/>
  <c r="X7" i="1"/>
  <c r="X124" i="1"/>
  <c r="X63" i="1"/>
  <c r="X24" i="1"/>
  <c r="X14" i="1"/>
  <c r="X57" i="1"/>
  <c r="X134" i="1"/>
  <c r="X91" i="1"/>
  <c r="X95" i="1"/>
  <c r="X34" i="1"/>
  <c r="X27" i="1"/>
  <c r="X5" i="1"/>
  <c r="X106" i="1"/>
  <c r="X19" i="1"/>
  <c r="X58" i="1"/>
  <c r="X93" i="1"/>
  <c r="X94" i="1"/>
  <c r="X28" i="1"/>
  <c r="X29" i="1"/>
  <c r="X100" i="1"/>
  <c r="X98" i="1"/>
  <c r="X74" i="1"/>
  <c r="X117" i="1"/>
  <c r="X61" i="1"/>
  <c r="X65" i="1"/>
  <c r="X70" i="1"/>
  <c r="X21" i="1"/>
  <c r="X3" i="1"/>
  <c r="X132" i="1"/>
  <c r="X8" i="1"/>
  <c r="X138" i="1"/>
  <c r="X82" i="1"/>
  <c r="X137" i="1"/>
  <c r="X51" i="1"/>
  <c r="X87" i="1"/>
  <c r="X80" i="1"/>
  <c r="X85" i="1"/>
  <c r="X92" i="1"/>
  <c r="X15" i="1"/>
  <c r="X59" i="1"/>
  <c r="X71" i="1"/>
  <c r="X108" i="1"/>
  <c r="X103" i="1"/>
  <c r="X60" i="1"/>
  <c r="X109" i="1"/>
  <c r="X135" i="1"/>
  <c r="X67" i="1"/>
  <c r="X110" i="1"/>
  <c r="X90" i="1"/>
  <c r="X141" i="1"/>
  <c r="X36" i="1"/>
  <c r="X39" i="1"/>
  <c r="X99" i="1"/>
  <c r="X55" i="1"/>
  <c r="X122" i="1"/>
  <c r="X37" i="1"/>
  <c r="X147" i="1"/>
  <c r="X54" i="1"/>
  <c r="X31" i="1"/>
  <c r="X33" i="1"/>
  <c r="X17" i="1"/>
  <c r="X23" i="1"/>
  <c r="X20" i="1"/>
  <c r="X32" i="1"/>
  <c r="X25" i="1"/>
  <c r="X18" i="1"/>
  <c r="X9" i="1"/>
  <c r="X45" i="1"/>
  <c r="X146" i="1"/>
  <c r="X115" i="1"/>
  <c r="X47" i="1"/>
  <c r="X102" i="1"/>
  <c r="X96" i="1"/>
  <c r="X127" i="1"/>
  <c r="X13" i="1"/>
  <c r="X41" i="1"/>
  <c r="X84" i="1"/>
  <c r="X73" i="1"/>
  <c r="X97" i="1"/>
  <c r="X48" i="1"/>
  <c r="X16" i="1"/>
  <c r="X50" i="1"/>
  <c r="X12" i="1"/>
  <c r="X10" i="1"/>
  <c r="X107" i="1"/>
  <c r="X46" i="1"/>
  <c r="X111" i="1"/>
  <c r="X129" i="1"/>
  <c r="X120" i="1"/>
  <c r="X77" i="1"/>
  <c r="X128" i="1"/>
  <c r="X49" i="1"/>
  <c r="X105" i="1"/>
  <c r="X30" i="1"/>
  <c r="X4" i="1"/>
  <c r="X131" i="1"/>
  <c r="X35" i="1"/>
  <c r="X56" i="1"/>
  <c r="X6" i="1"/>
  <c r="X76" i="1"/>
  <c r="X42" i="1"/>
  <c r="X53" i="1"/>
  <c r="X114" i="1"/>
</calcChain>
</file>

<file path=xl/sharedStrings.xml><?xml version="1.0" encoding="utf-8"?>
<sst xmlns="http://schemas.openxmlformats.org/spreadsheetml/2006/main" count="324" uniqueCount="190">
  <si>
    <t>TECNICO</t>
  </si>
  <si>
    <t>Número de puesto</t>
  </si>
  <si>
    <t>Especialidad</t>
  </si>
  <si>
    <t>Condición de la plaza</t>
  </si>
  <si>
    <t>Nombre Funcionario</t>
  </si>
  <si>
    <t xml:space="preserve">Primer Apellido </t>
  </si>
  <si>
    <t xml:space="preserve">Segundo Apellido </t>
  </si>
  <si>
    <t>Condición de discapacidad</t>
  </si>
  <si>
    <t>Grado académico</t>
  </si>
  <si>
    <t>Monto Salario único</t>
  </si>
  <si>
    <t>Monto Salario base</t>
  </si>
  <si>
    <t>Cantidad de Anualidades</t>
  </si>
  <si>
    <t>Monto de Anualidades</t>
  </si>
  <si>
    <t>Puntos Carrera Profesional</t>
  </si>
  <si>
    <t>Monto Carrera Profesional</t>
  </si>
  <si>
    <t>% Carrera Policial</t>
  </si>
  <si>
    <t>Monto Carrera Policial</t>
  </si>
  <si>
    <t xml:space="preserve"> Monto Dedicación Exclusiva</t>
  </si>
  <si>
    <t>Monto Prohibición</t>
  </si>
  <si>
    <t>Monto Salario Escolar</t>
  </si>
  <si>
    <t>Monto Aguinaldo</t>
  </si>
  <si>
    <t>Monto Disponibilidad</t>
  </si>
  <si>
    <t>Monto Otros incentivos</t>
  </si>
  <si>
    <t>Monto Salario Total</t>
  </si>
  <si>
    <t>Plaza Ocupada</t>
  </si>
  <si>
    <t>No</t>
  </si>
  <si>
    <t>Ciencias Económicas y Administrativas</t>
  </si>
  <si>
    <t>Régimen del Servicio Civil</t>
  </si>
  <si>
    <t>Secundaria</t>
  </si>
  <si>
    <t>Cant. Anuales acumuladas</t>
  </si>
  <si>
    <t>Cant. Anuales Ley</t>
  </si>
  <si>
    <t>Monto Anuales Ley</t>
  </si>
  <si>
    <t>Porcentaje dedicación exclusiva</t>
  </si>
  <si>
    <t>Porcentaje prohibición</t>
  </si>
  <si>
    <t>Monto Anuales acumuladas</t>
  </si>
  <si>
    <t>Fecha cumplimiento anualidades</t>
  </si>
  <si>
    <t>Colegio de Ciencias Económicas de Costa Rica</t>
  </si>
  <si>
    <t xml:space="preserve">Fecha de Ingreso a Administración Pública 
(Ininterrumpida)    </t>
  </si>
  <si>
    <t>Fecha ingreso a MICITT</t>
  </si>
  <si>
    <t>Años laborados en MICITT</t>
  </si>
  <si>
    <t>Fecha rige interinato</t>
  </si>
  <si>
    <t>Fecha vence interinato</t>
  </si>
  <si>
    <t>Propietario del puesto</t>
  </si>
  <si>
    <t>Observaciones</t>
  </si>
  <si>
    <t>Cédula</t>
  </si>
  <si>
    <t>Persona funcionaria</t>
  </si>
  <si>
    <t>MINISTERIO DE CIENCIA, INNOVACIÓN, TECNOLOGÍA Y TELECOMUNICACIONES</t>
  </si>
  <si>
    <t>DEPARTAMENTO GESTIÓN INSTITUCIONAL DE RECURSOS HUMANOS</t>
  </si>
  <si>
    <t>Sexo registral</t>
  </si>
  <si>
    <t>Fecha de nacimiento</t>
  </si>
  <si>
    <t>Mes de cumpleaños</t>
  </si>
  <si>
    <t>Edad</t>
  </si>
  <si>
    <t>Estado civil</t>
  </si>
  <si>
    <t>Área del Conocimiento</t>
  </si>
  <si>
    <t>Especialidad del grado académico</t>
  </si>
  <si>
    <t>893 Viceministerio de Ciencia, Innovación y Tecnología</t>
  </si>
  <si>
    <t>099752</t>
  </si>
  <si>
    <t>099754</t>
  </si>
  <si>
    <t>099325</t>
  </si>
  <si>
    <t>026538</t>
  </si>
  <si>
    <t>373709</t>
  </si>
  <si>
    <t>097540</t>
  </si>
  <si>
    <t>105566</t>
  </si>
  <si>
    <t>027638</t>
  </si>
  <si>
    <t>357799</t>
  </si>
  <si>
    <t>097541</t>
  </si>
  <si>
    <t>096887</t>
  </si>
  <si>
    <t>097549</t>
  </si>
  <si>
    <t>097214</t>
  </si>
  <si>
    <t>330001</t>
  </si>
  <si>
    <t>105682</t>
  </si>
  <si>
    <t>097546</t>
  </si>
  <si>
    <t>012285</t>
  </si>
  <si>
    <t>012322</t>
  </si>
  <si>
    <t>330007</t>
  </si>
  <si>
    <t>373712</t>
  </si>
  <si>
    <t>099751</t>
  </si>
  <si>
    <t>016803</t>
  </si>
  <si>
    <t>101854</t>
  </si>
  <si>
    <t>105563</t>
  </si>
  <si>
    <t>096684</t>
  </si>
  <si>
    <t>371912</t>
  </si>
  <si>
    <t>000629</t>
  </si>
  <si>
    <t>373710</t>
  </si>
  <si>
    <t>373714</t>
  </si>
  <si>
    <t>019750</t>
  </si>
  <si>
    <t>105565</t>
  </si>
  <si>
    <t>099753</t>
  </si>
  <si>
    <t>105681</t>
  </si>
  <si>
    <t>105670</t>
  </si>
  <si>
    <t>096873</t>
  </si>
  <si>
    <t>330005</t>
  </si>
  <si>
    <t>097543</t>
  </si>
  <si>
    <t>097548</t>
  </si>
  <si>
    <t>371913</t>
  </si>
  <si>
    <t>097547</t>
  </si>
  <si>
    <t>105567</t>
  </si>
  <si>
    <t>371910</t>
  </si>
  <si>
    <t>099756</t>
  </si>
  <si>
    <t>019904</t>
  </si>
  <si>
    <t>099749</t>
  </si>
  <si>
    <t>097545</t>
  </si>
  <si>
    <t>097542</t>
  </si>
  <si>
    <t>357801</t>
  </si>
  <si>
    <t>028279</t>
  </si>
  <si>
    <t>Colegio profesional</t>
  </si>
  <si>
    <t>Programa presupuestario</t>
  </si>
  <si>
    <t>Pedimento de personal</t>
  </si>
  <si>
    <t>Nivel de empleo</t>
  </si>
  <si>
    <t>Código ocupación Sicere</t>
  </si>
  <si>
    <t>Clase de puesto</t>
  </si>
  <si>
    <t xml:space="preserve">Profesional Telecomunicaciones </t>
  </si>
  <si>
    <t>sin subespecialidad</t>
  </si>
  <si>
    <t>Profesional de Servicio Civil 3</t>
  </si>
  <si>
    <t xml:space="preserve">Asistente Telecomunicaciones </t>
  </si>
  <si>
    <t>Profesional de Servicio Civil 1-B</t>
  </si>
  <si>
    <t>Jefe</t>
  </si>
  <si>
    <t>Ministro</t>
  </si>
  <si>
    <t>Profesional en Informática 1-A</t>
  </si>
  <si>
    <t>Asistente Técnico</t>
  </si>
  <si>
    <t>Profesional de Servicio Civil 2</t>
  </si>
  <si>
    <t>Técnico en Informática 2</t>
  </si>
  <si>
    <t>Derecho</t>
  </si>
  <si>
    <t>Gerente de Despacho</t>
  </si>
  <si>
    <t>Profesional Jefe de Servicio Civil 1</t>
  </si>
  <si>
    <t>Consultor Licenciado Experto</t>
  </si>
  <si>
    <t xml:space="preserve">Consultor Licenciado </t>
  </si>
  <si>
    <t>Auditor Interno Nivel 1</t>
  </si>
  <si>
    <t>Director de Investigación y Desarrollo Tecnológico</t>
  </si>
  <si>
    <t>Profesional en Informática 3</t>
  </si>
  <si>
    <t>Asesor Profesional</t>
  </si>
  <si>
    <t>Director de Innovación del MICITT</t>
  </si>
  <si>
    <t xml:space="preserve">Director </t>
  </si>
  <si>
    <t>Asistente Profesional</t>
  </si>
  <si>
    <t>Viceministro</t>
  </si>
  <si>
    <t>Consultor Licenciado</t>
  </si>
  <si>
    <t>Viceministro de CYT</t>
  </si>
  <si>
    <t>Profesional Jefe en Informática 1-B</t>
  </si>
  <si>
    <t>Oficinista de Servicio Civil 2</t>
  </si>
  <si>
    <t>Subespecialidad</t>
  </si>
  <si>
    <t>Cargo</t>
  </si>
  <si>
    <t>Número de clase</t>
  </si>
  <si>
    <t>Profesional en Informática 1-B</t>
  </si>
  <si>
    <t>Profesional en Informática 1-C</t>
  </si>
  <si>
    <t>Profesional en Informática 2</t>
  </si>
  <si>
    <t>Profesional Jefe de Servicio Civil 3</t>
  </si>
  <si>
    <t>Secretario de Servicio Civil 1</t>
  </si>
  <si>
    <t>Técnico de Servicio Civil 3</t>
  </si>
  <si>
    <t>Director Administrativo Financiero</t>
  </si>
  <si>
    <t>Chofer Confianza</t>
  </si>
  <si>
    <t>Declaración de bienes</t>
  </si>
  <si>
    <t>Póliza de caución</t>
  </si>
  <si>
    <t>Vence</t>
  </si>
  <si>
    <t>Tipo de régimen</t>
  </si>
  <si>
    <t>Condición del servidor</t>
  </si>
  <si>
    <t>Condición del nombramiento</t>
  </si>
  <si>
    <t>Propiedad</t>
  </si>
  <si>
    <t>Nacionalidad</t>
  </si>
  <si>
    <t>Costarricense</t>
  </si>
  <si>
    <t>Base legal restricción al ejercicio liberal</t>
  </si>
  <si>
    <t>Conductor de Servicio Civil 1</t>
  </si>
  <si>
    <t>No aplica</t>
  </si>
  <si>
    <t>Código ocupación INS</t>
  </si>
  <si>
    <t>Femenino</t>
  </si>
  <si>
    <t>Propiedad o indefinido</t>
  </si>
  <si>
    <t>218-893-00-01-0003</t>
  </si>
  <si>
    <t>Unidad de Asesoría Jurídica</t>
  </si>
  <si>
    <t xml:space="preserve">Unidad Asuntos Juridicos </t>
  </si>
  <si>
    <t>0111990069</t>
  </si>
  <si>
    <t>García Arias Cindy Elena</t>
  </si>
  <si>
    <t>Director de Gobernanza Digital del MICITT</t>
  </si>
  <si>
    <t>Director de Capital Humano en Ciencia y Tecnología del MICITT</t>
  </si>
  <si>
    <t xml:space="preserve">Garcia </t>
  </si>
  <si>
    <t xml:space="preserve">Arias </t>
  </si>
  <si>
    <t xml:space="preserve">Cindy Elena    </t>
  </si>
  <si>
    <t>Código presupuestario</t>
  </si>
  <si>
    <t>Dependencia Presupuestaria</t>
  </si>
  <si>
    <t>Dependencia funcional</t>
  </si>
  <si>
    <t>Nivel salarial</t>
  </si>
  <si>
    <t>STAP-Vacante</t>
  </si>
  <si>
    <t>105667</t>
  </si>
  <si>
    <t>RELACION DE PUESTOS ORDINARIA AL 30/10/2023</t>
  </si>
  <si>
    <t xml:space="preserve">Permiso sin goce de salario por ascenso interino en el Consejo de Transporte Público a partir del </t>
  </si>
  <si>
    <t>Monto Salario global</t>
  </si>
  <si>
    <t>371911</t>
  </si>
  <si>
    <t>Jefe Unidad de Planificación de C y T</t>
  </si>
  <si>
    <t>047448</t>
  </si>
  <si>
    <t>360695</t>
  </si>
  <si>
    <t>N°</t>
  </si>
  <si>
    <t>Componentes salariales segundo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</si>
</sst>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dd/mm/yyyy;@"/>
    <numFmt numFmtId="166" formatCode="[$₡-140A]#,##0.00"/>
    <numFmt numFmtId="167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</font>
    <font>
      <sz val="36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41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4" fillId="0" borderId="0" xfId="0" applyNumberFormat="1" applyFont="1"/>
    <xf numFmtId="43" fontId="4" fillId="0" borderId="0" xfId="3" applyFont="1" applyFill="1"/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14" fillId="0" borderId="1" xfId="3" applyNumberFormat="1" applyFont="1" applyFill="1" applyBorder="1" applyAlignment="1">
      <alignment horizontal="center"/>
    </xf>
    <xf numFmtId="43" fontId="14" fillId="0" borderId="1" xfId="3" applyFont="1" applyFill="1" applyBorder="1"/>
    <xf numFmtId="1" fontId="0" fillId="0" borderId="1" xfId="3" applyNumberFormat="1" applyFont="1" applyFill="1" applyBorder="1" applyAlignment="1">
      <alignment horizontal="center" vertical="center"/>
    </xf>
    <xf numFmtId="1" fontId="0" fillId="0" borderId="1" xfId="3" applyNumberFormat="1" applyFont="1" applyFill="1" applyBorder="1" applyAlignment="1">
      <alignment horizontal="center"/>
    </xf>
    <xf numFmtId="0" fontId="14" fillId="0" borderId="1" xfId="3" applyNumberFormat="1" applyFont="1" applyFill="1" applyBorder="1" applyAlignment="1">
      <alignment horizontal="center"/>
    </xf>
    <xf numFmtId="166" fontId="14" fillId="0" borderId="1" xfId="3" applyNumberFormat="1" applyFont="1" applyFill="1" applyBorder="1"/>
    <xf numFmtId="43" fontId="0" fillId="0" borderId="1" xfId="3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11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right" vertical="center" wrapText="1"/>
    </xf>
    <xf numFmtId="14" fontId="4" fillId="2" borderId="0" xfId="0" applyNumberFormat="1" applyFont="1" applyFill="1" applyAlignment="1">
      <alignment horizontal="right"/>
    </xf>
    <xf numFmtId="0" fontId="4" fillId="2" borderId="4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14" fillId="2" borderId="1" xfId="3" applyNumberFormat="1" applyFont="1" applyFill="1" applyBorder="1" applyProtection="1"/>
    <xf numFmtId="43" fontId="4" fillId="2" borderId="1" xfId="3" applyFont="1" applyFill="1" applyBorder="1"/>
    <xf numFmtId="43" fontId="14" fillId="2" borderId="1" xfId="3" applyFont="1" applyFill="1" applyBorder="1"/>
    <xf numFmtId="43" fontId="0" fillId="2" borderId="1" xfId="3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1" fontId="0" fillId="2" borderId="1" xfId="3" applyNumberFormat="1" applyFont="1" applyFill="1" applyBorder="1" applyAlignment="1">
      <alignment horizontal="center"/>
    </xf>
    <xf numFmtId="1" fontId="4" fillId="0" borderId="1" xfId="3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3" fontId="15" fillId="0" borderId="1" xfId="3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3" fontId="16" fillId="0" borderId="1" xfId="3" applyFont="1" applyFill="1" applyBorder="1" applyProtection="1"/>
    <xf numFmtId="43" fontId="17" fillId="0" borderId="1" xfId="3" applyFont="1" applyFill="1" applyBorder="1"/>
    <xf numFmtId="2" fontId="16" fillId="0" borderId="1" xfId="3" applyNumberFormat="1" applyFont="1" applyFill="1" applyBorder="1" applyProtection="1"/>
    <xf numFmtId="166" fontId="16" fillId="0" borderId="1" xfId="3" applyNumberFormat="1" applyFont="1" applyFill="1" applyBorder="1"/>
    <xf numFmtId="165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/>
    <xf numFmtId="0" fontId="17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9" fontId="0" fillId="0" borderId="1" xfId="8" applyFont="1" applyFill="1" applyBorder="1" applyAlignment="1">
      <alignment horizontal="center" vertical="center"/>
    </xf>
    <xf numFmtId="2" fontId="4" fillId="0" borderId="0" xfId="0" applyNumberFormat="1" applyFont="1"/>
    <xf numFmtId="0" fontId="4" fillId="0" borderId="0" xfId="0" applyFont="1" applyAlignment="1">
      <alignment vertical="center"/>
    </xf>
    <xf numFmtId="9" fontId="4" fillId="0" borderId="1" xfId="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9" fontId="5" fillId="0" borderId="1" xfId="8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3" fontId="4" fillId="0" borderId="1" xfId="3" applyFont="1" applyFill="1" applyBorder="1"/>
    <xf numFmtId="0" fontId="0" fillId="0" borderId="1" xfId="0" applyFill="1" applyBorder="1" applyAlignment="1">
      <alignment horizontal="center" vertical="center"/>
    </xf>
    <xf numFmtId="43" fontId="0" fillId="0" borderId="1" xfId="3" applyFont="1" applyFill="1" applyBorder="1"/>
    <xf numFmtId="43" fontId="14" fillId="0" borderId="1" xfId="3" applyFont="1" applyFill="1" applyBorder="1" applyAlignment="1">
      <alignment vertical="center"/>
    </xf>
    <xf numFmtId="43" fontId="0" fillId="0" borderId="1" xfId="3" applyFont="1" applyFill="1" applyBorder="1" applyAlignment="1">
      <alignment vertical="center"/>
    </xf>
    <xf numFmtId="2" fontId="0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/>
    <xf numFmtId="0" fontId="19" fillId="0" borderId="5" xfId="9" applyFont="1" applyBorder="1" applyAlignment="1">
      <alignment horizontal="left" vertical="center"/>
    </xf>
    <xf numFmtId="0" fontId="0" fillId="0" borderId="0" xfId="0" applyProtection="1">
      <protection locked="0"/>
    </xf>
  </cellXfs>
  <cellStyles count="10">
    <cellStyle name="Millares" xfId="3" builtinId="3"/>
    <cellStyle name="Millares [0]" xfId="2" builtinId="6"/>
    <cellStyle name="Millares 2" xfId="5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4" xfId="6" xr:uid="{008E0F3F-1B9E-4F9D-B2CA-6F30A2155491}"/>
    <cellStyle name="Normal 5" xfId="7" xr:uid="{09AB76DC-FC71-4D11-8FB1-175833FE7EBC}"/>
    <cellStyle name="Normal 6" xfId="9" xr:uid="{E4E07852-A2F6-445F-875E-ED93132219DB}"/>
    <cellStyle name="Porcentaje" xfId="8" builtinId="5"/>
  </cellStyles>
  <dxfs count="0"/>
  <tableStyles count="0" defaultTableStyle="TableStyleMedium9" defaultPivotStyle="PivotStyleLight16"/>
  <colors>
    <mruColors>
      <color rgb="FFFF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220980</xdr:colOff>
      <xdr:row>0</xdr:row>
      <xdr:rowOff>91441</xdr:rowOff>
    </xdr:from>
    <xdr:to>
      <xdr:col>16</xdr:col>
      <xdr:colOff>231845</xdr:colOff>
      <xdr:row>0</xdr:row>
      <xdr:rowOff>548641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8FE99D-2E7D-44D0-B0FE-A0D7F1C9C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3540" y="91441"/>
          <a:ext cx="302838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531"/>
  <sheetViews>
    <sheetView tabSelected="1" zoomScaleNormal="100" workbookViewId="0">
      <selection sqref="A1:XFD1"/>
    </sheetView>
  </sheetViews>
  <sheetFormatPr baseColWidth="10" defaultRowHeight="13.2" x14ac:dyDescent="0.25"/>
  <cols>
    <col min="1" max="1" width="4" bestFit="1" customWidth="1"/>
    <col min="2" max="2" width="11.33203125" customWidth="1"/>
    <col min="3" max="3" width="38.21875" customWidth="1"/>
    <col min="4" max="5" width="13" customWidth="1"/>
    <col min="6" max="6" width="10.5546875" customWidth="1"/>
    <col min="7" max="7" width="11.21875" customWidth="1"/>
    <col min="8" max="8" width="11.33203125" customWidth="1"/>
    <col min="9" max="9" width="11.44140625" customWidth="1"/>
    <col min="10" max="10" width="7.88671875" customWidth="1"/>
    <col min="11" max="11" width="11.44140625" customWidth="1"/>
    <col min="12" max="12" width="10.77734375" customWidth="1"/>
    <col min="13" max="13" width="11.44140625" customWidth="1"/>
    <col min="14" max="14" width="10" hidden="1" customWidth="1"/>
    <col min="15" max="15" width="7.6640625" hidden="1" customWidth="1"/>
    <col min="16" max="16" width="10.33203125" customWidth="1"/>
    <col min="17" max="17" width="11.44140625" customWidth="1"/>
    <col min="18" max="18" width="10.77734375" customWidth="1"/>
    <col min="19" max="19" width="11.44140625" customWidth="1"/>
    <col min="20" max="20" width="7.5546875" hidden="1" customWidth="1"/>
    <col min="21" max="21" width="9.6640625" hidden="1" customWidth="1"/>
    <col min="22" max="22" width="11.109375" hidden="1" customWidth="1"/>
    <col min="23" max="23" width="9.88671875" hidden="1" customWidth="1"/>
    <col min="24" max="24" width="12.44140625" customWidth="1"/>
  </cols>
  <sheetData>
    <row r="1" spans="1:24" s="98" customFormat="1" ht="46.2" x14ac:dyDescent="0.25">
      <c r="A1" s="97" t="s">
        <v>189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52.8" x14ac:dyDescent="0.25">
      <c r="A2" s="80" t="s">
        <v>188</v>
      </c>
      <c r="B2" s="80" t="s">
        <v>1</v>
      </c>
      <c r="C2" s="80" t="s">
        <v>110</v>
      </c>
      <c r="D2" s="80" t="s">
        <v>183</v>
      </c>
      <c r="E2" s="80" t="s">
        <v>10</v>
      </c>
      <c r="F2" s="81" t="s">
        <v>11</v>
      </c>
      <c r="G2" s="80" t="s">
        <v>12</v>
      </c>
      <c r="H2" s="80" t="s">
        <v>29</v>
      </c>
      <c r="I2" s="80" t="s">
        <v>34</v>
      </c>
      <c r="J2" s="80" t="s">
        <v>30</v>
      </c>
      <c r="K2" s="80" t="s">
        <v>31</v>
      </c>
      <c r="L2" s="82" t="s">
        <v>13</v>
      </c>
      <c r="M2" s="80" t="s">
        <v>14</v>
      </c>
      <c r="N2" s="80" t="s">
        <v>15</v>
      </c>
      <c r="O2" s="80" t="s">
        <v>16</v>
      </c>
      <c r="P2" s="83" t="s">
        <v>32</v>
      </c>
      <c r="Q2" s="80" t="s">
        <v>17</v>
      </c>
      <c r="R2" s="83" t="s">
        <v>33</v>
      </c>
      <c r="S2" s="80" t="s">
        <v>18</v>
      </c>
      <c r="T2" s="84" t="s">
        <v>19</v>
      </c>
      <c r="U2" s="84" t="s">
        <v>20</v>
      </c>
      <c r="V2" s="84" t="s">
        <v>21</v>
      </c>
      <c r="W2" s="66" t="s">
        <v>22</v>
      </c>
      <c r="X2" s="80" t="s">
        <v>23</v>
      </c>
    </row>
    <row r="3" spans="1:24" ht="14.4" x14ac:dyDescent="0.3">
      <c r="A3" s="95">
        <v>1</v>
      </c>
      <c r="B3" s="85" t="s">
        <v>82</v>
      </c>
      <c r="C3" s="86" t="s">
        <v>120</v>
      </c>
      <c r="D3" s="87">
        <v>0</v>
      </c>
      <c r="E3" s="87">
        <v>699500</v>
      </c>
      <c r="F3" s="25">
        <f>+H3+J3</f>
        <v>33</v>
      </c>
      <c r="G3" s="90">
        <f>+I3+K3</f>
        <v>440981</v>
      </c>
      <c r="H3" s="88">
        <v>28</v>
      </c>
      <c r="I3" s="91">
        <v>373856</v>
      </c>
      <c r="J3" s="27">
        <v>5</v>
      </c>
      <c r="K3" s="89">
        <v>67125</v>
      </c>
      <c r="L3" s="92">
        <v>44.5</v>
      </c>
      <c r="M3" s="89">
        <v>101148.5</v>
      </c>
      <c r="N3" s="29"/>
      <c r="O3" s="26"/>
      <c r="P3" s="76">
        <v>0.55000000000000004</v>
      </c>
      <c r="Q3" s="89">
        <v>384725</v>
      </c>
      <c r="R3" s="76"/>
      <c r="S3" s="89">
        <v>0</v>
      </c>
      <c r="T3" s="68"/>
      <c r="U3" s="69"/>
      <c r="V3" s="70"/>
      <c r="W3" s="68"/>
      <c r="X3" s="30">
        <f>+D3+E3+G3+M3+O3+Q3+S3+V3+W3</f>
        <v>1626354.5</v>
      </c>
    </row>
    <row r="4" spans="1:24" ht="14.4" x14ac:dyDescent="0.3">
      <c r="A4" s="95">
        <v>2</v>
      </c>
      <c r="B4" s="85" t="s">
        <v>72</v>
      </c>
      <c r="C4" s="86" t="s">
        <v>124</v>
      </c>
      <c r="D4" s="87">
        <v>0</v>
      </c>
      <c r="E4" s="87">
        <v>835450</v>
      </c>
      <c r="F4" s="25">
        <f>+H4+J4</f>
        <v>27</v>
      </c>
      <c r="G4" s="90">
        <f>+I4+K4</f>
        <v>432068</v>
      </c>
      <c r="H4" s="88">
        <v>22</v>
      </c>
      <c r="I4" s="91">
        <v>351758</v>
      </c>
      <c r="J4" s="27">
        <v>5</v>
      </c>
      <c r="K4" s="89">
        <v>80310</v>
      </c>
      <c r="L4" s="92">
        <v>73</v>
      </c>
      <c r="M4" s="89">
        <v>165929</v>
      </c>
      <c r="N4" s="29"/>
      <c r="O4" s="26"/>
      <c r="P4" s="79"/>
      <c r="Q4" s="89">
        <v>0</v>
      </c>
      <c r="R4" s="76">
        <v>0.65</v>
      </c>
      <c r="S4" s="89">
        <v>543042.5</v>
      </c>
      <c r="T4" s="68"/>
      <c r="U4" s="69"/>
      <c r="V4" s="70"/>
      <c r="W4" s="68"/>
      <c r="X4" s="30">
        <f>+D4+E4+G4+M4+O4+Q4+S4+V4+W4</f>
        <v>1976489.5</v>
      </c>
    </row>
    <row r="5" spans="1:24" ht="14.4" x14ac:dyDescent="0.3">
      <c r="A5" s="95">
        <v>3</v>
      </c>
      <c r="B5" s="85" t="s">
        <v>73</v>
      </c>
      <c r="C5" s="86" t="s">
        <v>113</v>
      </c>
      <c r="D5" s="87">
        <v>0</v>
      </c>
      <c r="E5" s="87">
        <v>759950</v>
      </c>
      <c r="F5" s="25">
        <f>+H5+J5</f>
        <v>7</v>
      </c>
      <c r="G5" s="90">
        <f>+I5+K5</f>
        <v>102040</v>
      </c>
      <c r="H5" s="88">
        <v>2</v>
      </c>
      <c r="I5" s="91">
        <v>29050</v>
      </c>
      <c r="J5" s="27">
        <v>5</v>
      </c>
      <c r="K5" s="89">
        <v>72990</v>
      </c>
      <c r="L5" s="92">
        <v>43</v>
      </c>
      <c r="M5" s="89">
        <v>97739</v>
      </c>
      <c r="N5" s="29"/>
      <c r="O5" s="26"/>
      <c r="P5" s="76">
        <v>0.55000000000000004</v>
      </c>
      <c r="Q5" s="89">
        <v>417972.5</v>
      </c>
      <c r="R5" s="76"/>
      <c r="S5" s="89">
        <v>0</v>
      </c>
      <c r="T5" s="68"/>
      <c r="U5" s="69"/>
      <c r="V5" s="70"/>
      <c r="W5" s="68"/>
      <c r="X5" s="30">
        <f>+D5+E5+G5+M5+O5+Q5+S5+V5+W5</f>
        <v>1377701.5</v>
      </c>
    </row>
    <row r="6" spans="1:24" ht="14.4" x14ac:dyDescent="0.3">
      <c r="A6" s="95">
        <v>4</v>
      </c>
      <c r="B6" s="85" t="s">
        <v>77</v>
      </c>
      <c r="C6" s="86" t="s">
        <v>125</v>
      </c>
      <c r="D6" s="87">
        <v>0</v>
      </c>
      <c r="E6" s="87">
        <v>1186200</v>
      </c>
      <c r="F6" s="25">
        <f>+H6+J6</f>
        <v>6</v>
      </c>
      <c r="G6" s="90">
        <f>+I6+K6</f>
        <v>137129</v>
      </c>
      <c r="H6" s="88">
        <v>1</v>
      </c>
      <c r="I6" s="91">
        <v>22794</v>
      </c>
      <c r="J6" s="27">
        <v>5</v>
      </c>
      <c r="K6" s="89">
        <v>114335</v>
      </c>
      <c r="L6" s="92">
        <v>0</v>
      </c>
      <c r="M6" s="89">
        <v>0</v>
      </c>
      <c r="N6" s="29"/>
      <c r="O6" s="26"/>
      <c r="P6" s="76">
        <v>0.25</v>
      </c>
      <c r="Q6" s="89">
        <v>296550</v>
      </c>
      <c r="R6" s="76"/>
      <c r="S6" s="89">
        <v>0</v>
      </c>
      <c r="T6" s="68"/>
      <c r="U6" s="69"/>
      <c r="V6" s="70"/>
      <c r="W6" s="68"/>
      <c r="X6" s="30">
        <f>+D6+E6+G6+M6+O6+Q6+S6+V6+W6</f>
        <v>1619879</v>
      </c>
    </row>
    <row r="7" spans="1:24" ht="14.4" x14ac:dyDescent="0.3">
      <c r="A7" s="95">
        <v>5</v>
      </c>
      <c r="B7" s="85" t="s">
        <v>85</v>
      </c>
      <c r="C7" s="86" t="s">
        <v>125</v>
      </c>
      <c r="D7" s="87">
        <v>2134845</v>
      </c>
      <c r="E7" s="87">
        <v>0</v>
      </c>
      <c r="F7" s="25">
        <f>+H7+J7</f>
        <v>0</v>
      </c>
      <c r="G7" s="90">
        <f>+I7+K7</f>
        <v>0</v>
      </c>
      <c r="H7" s="88"/>
      <c r="I7" s="91">
        <v>0</v>
      </c>
      <c r="J7" s="27"/>
      <c r="K7" s="89">
        <v>0</v>
      </c>
      <c r="L7" s="92">
        <v>0</v>
      </c>
      <c r="M7" s="89">
        <v>0</v>
      </c>
      <c r="N7" s="29"/>
      <c r="O7" s="26"/>
      <c r="P7" s="76"/>
      <c r="Q7" s="89">
        <v>0</v>
      </c>
      <c r="R7" s="76"/>
      <c r="S7" s="89">
        <v>0</v>
      </c>
      <c r="T7" s="68"/>
      <c r="U7" s="69"/>
      <c r="V7" s="70"/>
      <c r="W7" s="68"/>
      <c r="X7" s="30">
        <f>+D7+E7+G7+M7+O7+Q7+S7+V7+W7</f>
        <v>2134845</v>
      </c>
    </row>
    <row r="8" spans="1:24" ht="14.4" x14ac:dyDescent="0.3">
      <c r="A8" s="95">
        <v>6</v>
      </c>
      <c r="B8" s="85" t="s">
        <v>99</v>
      </c>
      <c r="C8" s="86" t="s">
        <v>133</v>
      </c>
      <c r="D8" s="87">
        <v>0</v>
      </c>
      <c r="E8" s="87">
        <v>614350</v>
      </c>
      <c r="F8" s="25">
        <f>+H8+J8</f>
        <v>0</v>
      </c>
      <c r="G8" s="90">
        <f>+I8+K8</f>
        <v>0</v>
      </c>
      <c r="H8" s="88"/>
      <c r="I8" s="91">
        <v>0</v>
      </c>
      <c r="J8" s="27"/>
      <c r="K8" s="89">
        <v>0</v>
      </c>
      <c r="L8" s="92">
        <v>0</v>
      </c>
      <c r="M8" s="89">
        <v>0</v>
      </c>
      <c r="N8" s="29"/>
      <c r="O8" s="26"/>
      <c r="P8" s="76">
        <v>0.1</v>
      </c>
      <c r="Q8" s="89">
        <v>61435</v>
      </c>
      <c r="R8" s="76"/>
      <c r="S8" s="89">
        <v>0</v>
      </c>
      <c r="T8" s="68"/>
      <c r="U8" s="69"/>
      <c r="V8" s="70"/>
      <c r="W8" s="68"/>
      <c r="X8" s="30">
        <f>+D8+E8+G8+M8+O8+Q8+S8+V8+W8</f>
        <v>675785</v>
      </c>
    </row>
    <row r="9" spans="1:24" ht="14.4" x14ac:dyDescent="0.3">
      <c r="A9" s="95">
        <v>7</v>
      </c>
      <c r="B9" s="85" t="s">
        <v>59</v>
      </c>
      <c r="C9" s="86" t="s">
        <v>115</v>
      </c>
      <c r="D9" s="87">
        <v>0</v>
      </c>
      <c r="E9" s="87">
        <v>617650</v>
      </c>
      <c r="F9" s="25">
        <f>+H9+J9</f>
        <v>17</v>
      </c>
      <c r="G9" s="90">
        <f>+I9+K9</f>
        <v>200353</v>
      </c>
      <c r="H9" s="88">
        <v>12</v>
      </c>
      <c r="I9" s="91">
        <v>141168</v>
      </c>
      <c r="J9" s="27">
        <v>5</v>
      </c>
      <c r="K9" s="89">
        <v>59185</v>
      </c>
      <c r="L9" s="92">
        <v>20</v>
      </c>
      <c r="M9" s="89">
        <v>45460</v>
      </c>
      <c r="N9" s="29"/>
      <c r="O9" s="26"/>
      <c r="P9" s="76">
        <v>0.55000000000000004</v>
      </c>
      <c r="Q9" s="89">
        <v>339707.5</v>
      </c>
      <c r="R9" s="76"/>
      <c r="S9" s="89">
        <v>0</v>
      </c>
      <c r="T9" s="68"/>
      <c r="U9" s="69"/>
      <c r="V9" s="70"/>
      <c r="W9" s="68"/>
      <c r="X9" s="30">
        <f>+D9+E9+G9+M9+O9+Q9+S9+V9+W9</f>
        <v>1203170.5</v>
      </c>
    </row>
    <row r="10" spans="1:24" ht="14.4" x14ac:dyDescent="0.3">
      <c r="A10" s="95">
        <v>8</v>
      </c>
      <c r="B10" s="85" t="s">
        <v>63</v>
      </c>
      <c r="C10" s="86" t="s">
        <v>160</v>
      </c>
      <c r="D10" s="87">
        <v>0</v>
      </c>
      <c r="E10" s="87">
        <v>298750</v>
      </c>
      <c r="F10" s="25">
        <f>+H10+J10</f>
        <v>35</v>
      </c>
      <c r="G10" s="90">
        <f>+I10+K10</f>
        <v>241143</v>
      </c>
      <c r="H10" s="88">
        <v>33</v>
      </c>
      <c r="I10" s="91">
        <v>226347</v>
      </c>
      <c r="J10" s="27">
        <v>2</v>
      </c>
      <c r="K10" s="89">
        <v>14796</v>
      </c>
      <c r="L10" s="92">
        <v>0</v>
      </c>
      <c r="M10" s="89">
        <v>0</v>
      </c>
      <c r="N10" s="29"/>
      <c r="O10" s="26"/>
      <c r="P10" s="76"/>
      <c r="Q10" s="89">
        <v>0</v>
      </c>
      <c r="R10" s="76"/>
      <c r="S10" s="89">
        <v>0</v>
      </c>
      <c r="T10" s="68"/>
      <c r="U10" s="69"/>
      <c r="V10" s="70"/>
      <c r="W10" s="68"/>
      <c r="X10" s="30">
        <f>+D10+E10+G10+M10+O10+Q10+S10+V10+W10</f>
        <v>539893</v>
      </c>
    </row>
    <row r="11" spans="1:24" ht="14.4" x14ac:dyDescent="0.3">
      <c r="A11" s="95">
        <v>9</v>
      </c>
      <c r="B11" s="85" t="s">
        <v>104</v>
      </c>
      <c r="C11" s="86" t="s">
        <v>185</v>
      </c>
      <c r="D11" s="87">
        <v>0</v>
      </c>
      <c r="E11" s="87">
        <v>887900</v>
      </c>
      <c r="F11" s="25">
        <f>+H11+J11</f>
        <v>5</v>
      </c>
      <c r="G11" s="90">
        <f>+I11+K11</f>
        <v>172988</v>
      </c>
      <c r="H11" s="88"/>
      <c r="I11" s="91">
        <v>87588</v>
      </c>
      <c r="J11" s="27">
        <v>5</v>
      </c>
      <c r="K11" s="89">
        <v>85400</v>
      </c>
      <c r="L11" s="92">
        <v>33.5</v>
      </c>
      <c r="M11" s="89">
        <v>76145.5</v>
      </c>
      <c r="N11" s="29"/>
      <c r="O11" s="26"/>
      <c r="P11" s="76">
        <v>0.55000000000000004</v>
      </c>
      <c r="Q11" s="89">
        <v>488345</v>
      </c>
      <c r="R11" s="76"/>
      <c r="S11" s="89">
        <v>0</v>
      </c>
      <c r="T11" s="68"/>
      <c r="U11" s="69"/>
      <c r="V11" s="70"/>
      <c r="W11" s="68"/>
      <c r="X11" s="30">
        <f>+D11+E11+G11+M11+O11+Q11+S11+V11+W11</f>
        <v>1625378.5</v>
      </c>
    </row>
    <row r="12" spans="1:24" ht="14.4" x14ac:dyDescent="0.3">
      <c r="A12" s="95">
        <v>10</v>
      </c>
      <c r="B12" s="85" t="s">
        <v>186</v>
      </c>
      <c r="C12" s="86" t="s">
        <v>160</v>
      </c>
      <c r="D12" s="87">
        <v>0</v>
      </c>
      <c r="E12" s="87">
        <v>298750</v>
      </c>
      <c r="F12" s="25">
        <f>+H12+J12</f>
        <v>12</v>
      </c>
      <c r="G12" s="90">
        <f>+I12+K12</f>
        <v>83386</v>
      </c>
      <c r="H12" s="88">
        <v>10</v>
      </c>
      <c r="I12" s="91">
        <v>68590</v>
      </c>
      <c r="J12" s="27">
        <v>2</v>
      </c>
      <c r="K12" s="89">
        <v>14796</v>
      </c>
      <c r="L12" s="92">
        <v>0</v>
      </c>
      <c r="M12" s="89">
        <v>0</v>
      </c>
      <c r="N12" s="29"/>
      <c r="O12" s="26"/>
      <c r="P12" s="76"/>
      <c r="Q12" s="89">
        <v>0</v>
      </c>
      <c r="R12" s="76"/>
      <c r="S12" s="89">
        <v>0</v>
      </c>
      <c r="T12" s="68"/>
      <c r="U12" s="69"/>
      <c r="V12" s="70"/>
      <c r="W12" s="68"/>
      <c r="X12" s="30">
        <f>+D12+E12+G12+M12+O12+Q12+S12+V12+W12</f>
        <v>382136</v>
      </c>
    </row>
    <row r="13" spans="1:24" ht="14.4" x14ac:dyDescent="0.3">
      <c r="A13" s="95">
        <v>11</v>
      </c>
      <c r="B13" s="85" t="s">
        <v>80</v>
      </c>
      <c r="C13" s="86" t="s">
        <v>127</v>
      </c>
      <c r="D13" s="87">
        <v>0</v>
      </c>
      <c r="E13" s="87">
        <v>1138550</v>
      </c>
      <c r="F13" s="25">
        <f>+H13+J13</f>
        <v>8</v>
      </c>
      <c r="G13" s="90">
        <f>+I13+K13</f>
        <v>197190</v>
      </c>
      <c r="H13" s="88">
        <v>3</v>
      </c>
      <c r="I13" s="91">
        <v>87480</v>
      </c>
      <c r="J13" s="27">
        <v>5</v>
      </c>
      <c r="K13" s="89">
        <v>109710</v>
      </c>
      <c r="L13" s="92">
        <v>54</v>
      </c>
      <c r="M13" s="89">
        <v>122742</v>
      </c>
      <c r="N13" s="29"/>
      <c r="O13" s="26"/>
      <c r="P13" s="76"/>
      <c r="Q13" s="89">
        <v>0</v>
      </c>
      <c r="R13" s="76">
        <v>0.65</v>
      </c>
      <c r="S13" s="89">
        <v>740057.5</v>
      </c>
      <c r="T13" s="68"/>
      <c r="U13" s="69"/>
      <c r="V13" s="70"/>
      <c r="W13" s="68"/>
      <c r="X13" s="30">
        <f>+D13+E13+G13+M13+O13+Q13+S13+V13+W13</f>
        <v>2198539.5</v>
      </c>
    </row>
    <row r="14" spans="1:24" ht="14.4" x14ac:dyDescent="0.3">
      <c r="A14" s="95">
        <v>12</v>
      </c>
      <c r="B14" s="85" t="s">
        <v>90</v>
      </c>
      <c r="C14" s="86" t="s">
        <v>124</v>
      </c>
      <c r="D14" s="87">
        <v>0</v>
      </c>
      <c r="E14" s="87">
        <v>835450</v>
      </c>
      <c r="F14" s="25">
        <f>+H14+J14</f>
        <v>21</v>
      </c>
      <c r="G14" s="90">
        <f>+I14+K14</f>
        <v>336061</v>
      </c>
      <c r="H14" s="88">
        <v>17</v>
      </c>
      <c r="I14" s="91">
        <v>271813</v>
      </c>
      <c r="J14" s="27">
        <v>4</v>
      </c>
      <c r="K14" s="89">
        <v>64248</v>
      </c>
      <c r="L14" s="92">
        <v>118</v>
      </c>
      <c r="M14" s="89">
        <v>268214</v>
      </c>
      <c r="N14" s="29"/>
      <c r="O14" s="26"/>
      <c r="P14" s="76">
        <v>0.55000000000000004</v>
      </c>
      <c r="Q14" s="89">
        <v>459497.5</v>
      </c>
      <c r="R14" s="76"/>
      <c r="S14" s="89">
        <v>0</v>
      </c>
      <c r="T14" s="68"/>
      <c r="U14" s="69"/>
      <c r="V14" s="70"/>
      <c r="W14" s="68"/>
      <c r="X14" s="30">
        <f>+D14+E14+G14+M14+O14+Q14+S14+V14+W14</f>
        <v>1899222.5</v>
      </c>
    </row>
    <row r="15" spans="1:24" ht="14.4" x14ac:dyDescent="0.3">
      <c r="A15" s="95">
        <v>13</v>
      </c>
      <c r="B15" s="85" t="s">
        <v>66</v>
      </c>
      <c r="C15" s="86" t="s">
        <v>113</v>
      </c>
      <c r="D15" s="87">
        <v>0</v>
      </c>
      <c r="E15" s="87">
        <v>759950</v>
      </c>
      <c r="F15" s="25">
        <f>+H15+J15</f>
        <v>15</v>
      </c>
      <c r="G15" s="90">
        <f>+I15+K15</f>
        <v>218240</v>
      </c>
      <c r="H15" s="88">
        <v>10</v>
      </c>
      <c r="I15" s="91">
        <v>145250</v>
      </c>
      <c r="J15" s="27">
        <v>5</v>
      </c>
      <c r="K15" s="89">
        <v>72990</v>
      </c>
      <c r="L15" s="92">
        <v>49.5</v>
      </c>
      <c r="M15" s="89">
        <v>112513.5</v>
      </c>
      <c r="N15" s="29"/>
      <c r="O15" s="26"/>
      <c r="P15" s="76">
        <v>0.55000000000000004</v>
      </c>
      <c r="Q15" s="89">
        <v>417972.5</v>
      </c>
      <c r="R15" s="76"/>
      <c r="S15" s="89">
        <v>0</v>
      </c>
      <c r="T15" s="68"/>
      <c r="U15" s="69"/>
      <c r="V15" s="70"/>
      <c r="W15" s="68"/>
      <c r="X15" s="30">
        <f>+D15+E15+G15+M15+O15+Q15+S15+V15+W15</f>
        <v>1508676</v>
      </c>
    </row>
    <row r="16" spans="1:24" ht="14.4" x14ac:dyDescent="0.3">
      <c r="A16" s="95">
        <v>14</v>
      </c>
      <c r="B16" s="85" t="s">
        <v>68</v>
      </c>
      <c r="C16" s="86" t="s">
        <v>120</v>
      </c>
      <c r="D16" s="87">
        <v>0</v>
      </c>
      <c r="E16" s="87">
        <v>699500</v>
      </c>
      <c r="F16" s="25">
        <f>+H16+J16</f>
        <v>20</v>
      </c>
      <c r="G16" s="90">
        <f>+I16+K16</f>
        <v>267405</v>
      </c>
      <c r="H16" s="88">
        <v>15</v>
      </c>
      <c r="I16" s="91">
        <v>200280</v>
      </c>
      <c r="J16" s="27">
        <v>5</v>
      </c>
      <c r="K16" s="89">
        <v>67125</v>
      </c>
      <c r="L16" s="92">
        <v>22</v>
      </c>
      <c r="M16" s="89">
        <v>50006</v>
      </c>
      <c r="N16" s="29"/>
      <c r="O16" s="26"/>
      <c r="P16" s="76">
        <v>0.55000000000000004</v>
      </c>
      <c r="Q16" s="89">
        <v>384725</v>
      </c>
      <c r="R16" s="76"/>
      <c r="S16" s="89">
        <v>0</v>
      </c>
      <c r="T16" s="68"/>
      <c r="U16" s="69"/>
      <c r="V16" s="70"/>
      <c r="W16" s="68"/>
      <c r="X16" s="30">
        <f>+D16+E16+G16+M16+O16+Q16+S16+V16+W16</f>
        <v>1401636</v>
      </c>
    </row>
    <row r="17" spans="1:24" ht="14.4" x14ac:dyDescent="0.3">
      <c r="A17" s="95">
        <v>15</v>
      </c>
      <c r="B17" s="85" t="s">
        <v>61</v>
      </c>
      <c r="C17" s="86" t="s">
        <v>117</v>
      </c>
      <c r="D17" s="87">
        <v>0</v>
      </c>
      <c r="E17" s="87">
        <v>2676000</v>
      </c>
      <c r="F17" s="25">
        <f>+H17+J17</f>
        <v>0</v>
      </c>
      <c r="G17" s="90">
        <f>+I17+K17</f>
        <v>0</v>
      </c>
      <c r="H17" s="88"/>
      <c r="I17" s="91">
        <v>0</v>
      </c>
      <c r="J17" s="27"/>
      <c r="K17" s="89">
        <v>0</v>
      </c>
      <c r="L17" s="92">
        <v>0</v>
      </c>
      <c r="M17" s="89">
        <v>0</v>
      </c>
      <c r="N17" s="29"/>
      <c r="O17" s="26"/>
      <c r="P17" s="76"/>
      <c r="Q17" s="89">
        <v>0</v>
      </c>
      <c r="R17" s="76">
        <v>0.3</v>
      </c>
      <c r="S17" s="89">
        <v>802800</v>
      </c>
      <c r="T17" s="68"/>
      <c r="U17" s="69"/>
      <c r="V17" s="70"/>
      <c r="W17" s="68"/>
      <c r="X17" s="30">
        <f>+D17+E17+G17+M17+O17+Q17+S17+V17+W17</f>
        <v>3478800</v>
      </c>
    </row>
    <row r="18" spans="1:24" ht="14.4" x14ac:dyDescent="0.3">
      <c r="A18" s="95">
        <v>16</v>
      </c>
      <c r="B18" s="85" t="s">
        <v>65</v>
      </c>
      <c r="C18" s="86" t="s">
        <v>119</v>
      </c>
      <c r="D18" s="87">
        <v>561741</v>
      </c>
      <c r="E18" s="87">
        <v>0</v>
      </c>
      <c r="F18" s="25">
        <f>+H18+J18</f>
        <v>0</v>
      </c>
      <c r="G18" s="90">
        <f>+I18+K18</f>
        <v>0</v>
      </c>
      <c r="H18" s="88"/>
      <c r="I18" s="91">
        <v>0</v>
      </c>
      <c r="J18" s="27"/>
      <c r="K18" s="89">
        <v>0</v>
      </c>
      <c r="L18" s="92">
        <v>0</v>
      </c>
      <c r="M18" s="89">
        <v>0</v>
      </c>
      <c r="N18" s="29"/>
      <c r="O18" s="26"/>
      <c r="P18" s="76"/>
      <c r="Q18" s="89">
        <v>0</v>
      </c>
      <c r="R18" s="76"/>
      <c r="S18" s="89">
        <v>0</v>
      </c>
      <c r="T18" s="68"/>
      <c r="U18" s="69"/>
      <c r="V18" s="70"/>
      <c r="W18" s="68"/>
      <c r="X18" s="30">
        <f>+D18+E18+G18+M18+O18+Q18+S18+V18+W18</f>
        <v>561741</v>
      </c>
    </row>
    <row r="19" spans="1:24" ht="14.4" x14ac:dyDescent="0.3">
      <c r="A19" s="95">
        <v>17</v>
      </c>
      <c r="B19" s="85" t="s">
        <v>102</v>
      </c>
      <c r="C19" s="86" t="s">
        <v>137</v>
      </c>
      <c r="D19" s="87">
        <v>0</v>
      </c>
      <c r="E19" s="87">
        <v>835450</v>
      </c>
      <c r="F19" s="25">
        <f>+H19+J19</f>
        <v>19</v>
      </c>
      <c r="G19" s="90">
        <f>+I19+K19</f>
        <v>304156</v>
      </c>
      <c r="H19" s="88">
        <v>14</v>
      </c>
      <c r="I19" s="91">
        <v>223846</v>
      </c>
      <c r="J19" s="27">
        <v>5</v>
      </c>
      <c r="K19" s="89">
        <v>80310</v>
      </c>
      <c r="L19" s="92">
        <v>40.5</v>
      </c>
      <c r="M19" s="89">
        <v>92056.5</v>
      </c>
      <c r="N19" s="29"/>
      <c r="O19" s="26"/>
      <c r="P19" s="76"/>
      <c r="Q19" s="89">
        <v>0</v>
      </c>
      <c r="R19" s="76">
        <v>0.65</v>
      </c>
      <c r="S19" s="89">
        <v>543042.5</v>
      </c>
      <c r="T19" s="68"/>
      <c r="U19" s="69"/>
      <c r="V19" s="70"/>
      <c r="W19" s="68"/>
      <c r="X19" s="30">
        <f>+D19+E19+G19+M19+O19+Q19+S19+V19+W19</f>
        <v>1774705</v>
      </c>
    </row>
    <row r="20" spans="1:24" ht="14.4" x14ac:dyDescent="0.3">
      <c r="A20" s="95">
        <v>18</v>
      </c>
      <c r="B20" s="85" t="s">
        <v>92</v>
      </c>
      <c r="C20" s="86" t="s">
        <v>130</v>
      </c>
      <c r="D20" s="87">
        <v>0</v>
      </c>
      <c r="E20" s="87">
        <v>713650</v>
      </c>
      <c r="F20" s="25">
        <f>+H20+J20</f>
        <v>0</v>
      </c>
      <c r="G20" s="90">
        <f>+I20+K20</f>
        <v>0</v>
      </c>
      <c r="H20" s="88"/>
      <c r="I20" s="91">
        <v>0</v>
      </c>
      <c r="J20" s="27"/>
      <c r="K20" s="89">
        <v>0</v>
      </c>
      <c r="L20" s="92">
        <v>0</v>
      </c>
      <c r="M20" s="89">
        <v>0</v>
      </c>
      <c r="N20" s="29"/>
      <c r="O20" s="26"/>
      <c r="P20" s="76">
        <v>0.25</v>
      </c>
      <c r="Q20" s="89">
        <v>178412.5</v>
      </c>
      <c r="R20" s="76"/>
      <c r="S20" s="89">
        <v>0</v>
      </c>
      <c r="T20" s="68"/>
      <c r="U20" s="69"/>
      <c r="V20" s="70"/>
      <c r="W20" s="68"/>
      <c r="X20" s="30">
        <f>+D20+E20+G20+M20+O20+Q20+S20+V20+W20</f>
        <v>892062.5</v>
      </c>
    </row>
    <row r="21" spans="1:24" ht="14.4" x14ac:dyDescent="0.3">
      <c r="A21" s="95">
        <v>19</v>
      </c>
      <c r="B21" s="85" t="s">
        <v>101</v>
      </c>
      <c r="C21" s="86" t="s">
        <v>136</v>
      </c>
      <c r="D21" s="87">
        <v>0</v>
      </c>
      <c r="E21" s="87">
        <v>2562000</v>
      </c>
      <c r="F21" s="25">
        <f>+H21+J21</f>
        <v>2</v>
      </c>
      <c r="G21" s="90">
        <f>+I21+K21</f>
        <v>377095</v>
      </c>
      <c r="H21" s="88"/>
      <c r="I21" s="91">
        <v>277981</v>
      </c>
      <c r="J21" s="27">
        <v>2</v>
      </c>
      <c r="K21" s="89">
        <v>99114</v>
      </c>
      <c r="L21" s="92">
        <v>22</v>
      </c>
      <c r="M21" s="89">
        <v>50006</v>
      </c>
      <c r="N21" s="29"/>
      <c r="O21" s="26"/>
      <c r="P21" s="76"/>
      <c r="Q21" s="89">
        <v>0</v>
      </c>
      <c r="R21" s="76">
        <v>0.65</v>
      </c>
      <c r="S21" s="89">
        <v>768600</v>
      </c>
      <c r="T21" s="68"/>
      <c r="U21" s="69"/>
      <c r="V21" s="70"/>
      <c r="W21" s="68"/>
      <c r="X21" s="30">
        <f>+D21+E21+G21+M21+O21+Q21+S21+V21+W21</f>
        <v>3757701</v>
      </c>
    </row>
    <row r="22" spans="1:24" ht="14.4" x14ac:dyDescent="0.3">
      <c r="A22" s="95">
        <v>20</v>
      </c>
      <c r="B22" s="85" t="s">
        <v>71</v>
      </c>
      <c r="C22" s="86" t="s">
        <v>119</v>
      </c>
      <c r="D22" s="87">
        <v>0</v>
      </c>
      <c r="E22" s="87">
        <v>461100</v>
      </c>
      <c r="F22" s="25">
        <f>+H22+J22</f>
        <v>5</v>
      </c>
      <c r="G22" s="90">
        <f>+I22+K22</f>
        <v>54811</v>
      </c>
      <c r="H22" s="88">
        <v>1</v>
      </c>
      <c r="I22" s="91">
        <v>8727</v>
      </c>
      <c r="J22" s="27">
        <v>4</v>
      </c>
      <c r="K22" s="89">
        <v>46084</v>
      </c>
      <c r="L22" s="92">
        <v>0</v>
      </c>
      <c r="M22" s="89">
        <v>0</v>
      </c>
      <c r="N22" s="29"/>
      <c r="O22" s="26"/>
      <c r="P22" s="76"/>
      <c r="Q22" s="89">
        <v>0</v>
      </c>
      <c r="R22" s="76"/>
      <c r="S22" s="89">
        <v>0</v>
      </c>
      <c r="T22" s="68"/>
      <c r="U22" s="69"/>
      <c r="V22" s="70"/>
      <c r="W22" s="68"/>
      <c r="X22" s="30">
        <f>+D22+E22+G22+M22+O22+Q22+S22+V22+W22</f>
        <v>515911</v>
      </c>
    </row>
    <row r="23" spans="1:24" ht="14.4" x14ac:dyDescent="0.3">
      <c r="A23" s="95">
        <v>21</v>
      </c>
      <c r="B23" s="85" t="s">
        <v>95</v>
      </c>
      <c r="C23" s="86" t="s">
        <v>149</v>
      </c>
      <c r="D23" s="87">
        <v>0</v>
      </c>
      <c r="E23" s="87">
        <v>354450</v>
      </c>
      <c r="F23" s="25">
        <f>+H23+J23</f>
        <v>4</v>
      </c>
      <c r="G23" s="90">
        <f>+I23+K23</f>
        <v>29390</v>
      </c>
      <c r="H23" s="88">
        <v>3</v>
      </c>
      <c r="I23" s="91">
        <v>20577</v>
      </c>
      <c r="J23" s="27">
        <v>1</v>
      </c>
      <c r="K23" s="89">
        <v>8813</v>
      </c>
      <c r="L23" s="92">
        <v>0</v>
      </c>
      <c r="M23" s="89">
        <v>0</v>
      </c>
      <c r="N23" s="29"/>
      <c r="O23" s="26"/>
      <c r="P23" s="76"/>
      <c r="Q23" s="89">
        <v>0</v>
      </c>
      <c r="R23" s="76"/>
      <c r="S23" s="89">
        <v>0</v>
      </c>
      <c r="T23" s="68"/>
      <c r="U23" s="69"/>
      <c r="V23" s="70"/>
      <c r="W23" s="68"/>
      <c r="X23" s="30">
        <f>+D23+E23+G23+M23+O23+Q23+S23+V23+W23</f>
        <v>383840</v>
      </c>
    </row>
    <row r="24" spans="1:24" ht="14.4" x14ac:dyDescent="0.3">
      <c r="A24" s="95">
        <v>22</v>
      </c>
      <c r="B24" s="85" t="s">
        <v>93</v>
      </c>
      <c r="C24" s="86" t="s">
        <v>148</v>
      </c>
      <c r="D24" s="87">
        <v>0</v>
      </c>
      <c r="E24" s="87">
        <v>1330100</v>
      </c>
      <c r="F24" s="25">
        <f>+H24+J24</f>
        <v>18</v>
      </c>
      <c r="G24" s="90">
        <f>+I24+K24</f>
        <v>460908</v>
      </c>
      <c r="H24" s="88">
        <v>13</v>
      </c>
      <c r="I24" s="91">
        <v>332618</v>
      </c>
      <c r="J24" s="27">
        <v>5</v>
      </c>
      <c r="K24" s="89">
        <v>128290</v>
      </c>
      <c r="L24" s="92">
        <v>36</v>
      </c>
      <c r="M24" s="89">
        <v>81828</v>
      </c>
      <c r="N24" s="29"/>
      <c r="O24" s="26"/>
      <c r="P24" s="76"/>
      <c r="Q24" s="89">
        <v>0</v>
      </c>
      <c r="R24" s="76">
        <v>0.3</v>
      </c>
      <c r="S24" s="89">
        <v>399030</v>
      </c>
      <c r="T24" s="68"/>
      <c r="U24" s="69"/>
      <c r="V24" s="70"/>
      <c r="W24" s="68"/>
      <c r="X24" s="30">
        <f>+D24+E24+G24+M24+O24+Q24+S24+V24+W24</f>
        <v>2271866</v>
      </c>
    </row>
    <row r="25" spans="1:24" ht="14.4" x14ac:dyDescent="0.3">
      <c r="A25" s="95">
        <v>23</v>
      </c>
      <c r="B25" s="85" t="s">
        <v>67</v>
      </c>
      <c r="C25" s="86" t="s">
        <v>120</v>
      </c>
      <c r="D25" s="87">
        <v>0</v>
      </c>
      <c r="E25" s="87">
        <v>699500</v>
      </c>
      <c r="F25" s="25">
        <f>+H25+J25</f>
        <v>7</v>
      </c>
      <c r="G25" s="90">
        <f>+I25+K25</f>
        <v>93829</v>
      </c>
      <c r="H25" s="88">
        <v>2</v>
      </c>
      <c r="I25" s="91">
        <v>26704</v>
      </c>
      <c r="J25" s="27">
        <v>5</v>
      </c>
      <c r="K25" s="89">
        <v>67125</v>
      </c>
      <c r="L25" s="92">
        <v>29</v>
      </c>
      <c r="M25" s="89">
        <v>65917</v>
      </c>
      <c r="N25" s="29"/>
      <c r="O25" s="26"/>
      <c r="P25" s="76">
        <v>0.55000000000000004</v>
      </c>
      <c r="Q25" s="89">
        <v>384725</v>
      </c>
      <c r="R25" s="76"/>
      <c r="S25" s="89">
        <v>0</v>
      </c>
      <c r="T25" s="68"/>
      <c r="U25" s="69"/>
      <c r="V25" s="70"/>
      <c r="W25" s="68"/>
      <c r="X25" s="30">
        <f>+D25+E25+G25+M25+O25+Q25+S25+V25+W25</f>
        <v>1243971</v>
      </c>
    </row>
    <row r="26" spans="1:24" ht="14.4" x14ac:dyDescent="0.3">
      <c r="A26" s="95">
        <v>24</v>
      </c>
      <c r="B26" s="85" t="s">
        <v>58</v>
      </c>
      <c r="C26" s="86" t="s">
        <v>124</v>
      </c>
      <c r="D26" s="87">
        <v>0</v>
      </c>
      <c r="E26" s="87">
        <v>835450</v>
      </c>
      <c r="F26" s="25">
        <f>+H26+J26</f>
        <v>32</v>
      </c>
      <c r="G26" s="90">
        <f>+I26+K26</f>
        <v>511940</v>
      </c>
      <c r="H26" s="88">
        <v>28</v>
      </c>
      <c r="I26" s="91">
        <v>447692</v>
      </c>
      <c r="J26" s="27">
        <v>4</v>
      </c>
      <c r="K26" s="89">
        <v>64248</v>
      </c>
      <c r="L26" s="92">
        <v>85</v>
      </c>
      <c r="M26" s="89">
        <v>193205</v>
      </c>
      <c r="N26" s="29"/>
      <c r="O26" s="26"/>
      <c r="P26" s="76">
        <v>0.55000000000000004</v>
      </c>
      <c r="Q26" s="89">
        <v>459497.5</v>
      </c>
      <c r="R26" s="76"/>
      <c r="S26" s="89">
        <v>0</v>
      </c>
      <c r="T26" s="68"/>
      <c r="U26" s="69"/>
      <c r="V26" s="70"/>
      <c r="W26" s="68"/>
      <c r="X26" s="30">
        <f>+D26+E26+G26+M26+O26+Q26+S26+V26+W26</f>
        <v>2000092.5</v>
      </c>
    </row>
    <row r="27" spans="1:24" ht="14.4" x14ac:dyDescent="0.3">
      <c r="A27" s="95">
        <v>25</v>
      </c>
      <c r="B27" s="85" t="s">
        <v>100</v>
      </c>
      <c r="C27" s="86" t="s">
        <v>135</v>
      </c>
      <c r="D27" s="87">
        <v>0</v>
      </c>
      <c r="E27" s="87">
        <v>779500</v>
      </c>
      <c r="F27" s="25">
        <f>+H27+J27</f>
        <v>2</v>
      </c>
      <c r="G27" s="90">
        <f>+I27+K27</f>
        <v>29954</v>
      </c>
      <c r="H27" s="88">
        <v>0</v>
      </c>
      <c r="I27" s="91">
        <v>0</v>
      </c>
      <c r="J27" s="27">
        <v>2</v>
      </c>
      <c r="K27" s="89">
        <v>29954</v>
      </c>
      <c r="L27" s="92">
        <v>10</v>
      </c>
      <c r="M27" s="89">
        <v>22730</v>
      </c>
      <c r="N27" s="29"/>
      <c r="O27" s="26"/>
      <c r="P27" s="76">
        <v>0.25</v>
      </c>
      <c r="Q27" s="89">
        <v>194875</v>
      </c>
      <c r="R27" s="76"/>
      <c r="S27" s="89">
        <v>0</v>
      </c>
      <c r="T27" s="68"/>
      <c r="U27" s="69"/>
      <c r="V27" s="70"/>
      <c r="W27" s="68"/>
      <c r="X27" s="30">
        <f>+D27+E27+G27+M27+O27+Q27+S27+V27+W27</f>
        <v>1027059</v>
      </c>
    </row>
    <row r="28" spans="1:24" ht="14.4" x14ac:dyDescent="0.3">
      <c r="A28" s="95">
        <v>26</v>
      </c>
      <c r="B28" s="85" t="s">
        <v>76</v>
      </c>
      <c r="C28" s="86" t="s">
        <v>124</v>
      </c>
      <c r="D28" s="87">
        <v>0</v>
      </c>
      <c r="E28" s="87">
        <v>835450</v>
      </c>
      <c r="F28" s="25">
        <f>+H28+J28</f>
        <v>11</v>
      </c>
      <c r="G28" s="90">
        <f>+I28+K28</f>
        <v>176244</v>
      </c>
      <c r="H28" s="88">
        <v>6</v>
      </c>
      <c r="I28" s="91">
        <v>95934</v>
      </c>
      <c r="J28" s="27">
        <v>5</v>
      </c>
      <c r="K28" s="89">
        <v>80310</v>
      </c>
      <c r="L28" s="92">
        <v>32</v>
      </c>
      <c r="M28" s="89">
        <v>72736</v>
      </c>
      <c r="N28" s="29"/>
      <c r="O28" s="26"/>
      <c r="P28" s="76">
        <v>0.55000000000000004</v>
      </c>
      <c r="Q28" s="89">
        <v>459497.5</v>
      </c>
      <c r="R28" s="76"/>
      <c r="S28" s="89">
        <v>0</v>
      </c>
      <c r="T28" s="68"/>
      <c r="U28" s="69"/>
      <c r="V28" s="70"/>
      <c r="W28" s="68"/>
      <c r="X28" s="30">
        <f>+D28+E28+G28+M28+O28+Q28+S28+V28+W28</f>
        <v>1543927.5</v>
      </c>
    </row>
    <row r="29" spans="1:24" ht="14.4" x14ac:dyDescent="0.3">
      <c r="A29" s="95">
        <v>27</v>
      </c>
      <c r="B29" s="85" t="s">
        <v>56</v>
      </c>
      <c r="C29" s="86" t="s">
        <v>146</v>
      </c>
      <c r="D29" s="87">
        <v>0</v>
      </c>
      <c r="E29" s="87">
        <v>407815</v>
      </c>
      <c r="F29" s="25">
        <f>+H29+J29</f>
        <v>0</v>
      </c>
      <c r="G29" s="90">
        <f>+I29+K29</f>
        <v>0</v>
      </c>
      <c r="H29" s="88"/>
      <c r="I29" s="91">
        <v>0</v>
      </c>
      <c r="J29" s="27"/>
      <c r="K29" s="89">
        <v>0</v>
      </c>
      <c r="L29" s="92">
        <v>0</v>
      </c>
      <c r="M29" s="89">
        <v>0</v>
      </c>
      <c r="N29" s="29"/>
      <c r="O29" s="26"/>
      <c r="P29" s="76"/>
      <c r="Q29" s="89">
        <v>0</v>
      </c>
      <c r="R29" s="76"/>
      <c r="S29" s="89">
        <v>0</v>
      </c>
      <c r="T29" s="68"/>
      <c r="U29" s="69"/>
      <c r="V29" s="70"/>
      <c r="W29" s="68"/>
      <c r="X29" s="30">
        <f>+D29+E29+G29+M29+O29+Q29+S29+V29+W29</f>
        <v>407815</v>
      </c>
    </row>
    <row r="30" spans="1:24" ht="14.4" x14ac:dyDescent="0.3">
      <c r="A30" s="95">
        <v>28</v>
      </c>
      <c r="B30" s="85" t="s">
        <v>87</v>
      </c>
      <c r="C30" s="86" t="s">
        <v>160</v>
      </c>
      <c r="D30" s="87">
        <v>0</v>
      </c>
      <c r="E30" s="87">
        <v>298750</v>
      </c>
      <c r="F30" s="25">
        <f>+H30+J30</f>
        <v>2</v>
      </c>
      <c r="G30" s="90">
        <f>+I30+K30</f>
        <v>14796</v>
      </c>
      <c r="H30" s="88"/>
      <c r="I30" s="91">
        <v>0</v>
      </c>
      <c r="J30" s="27">
        <v>2</v>
      </c>
      <c r="K30" s="89">
        <v>14796</v>
      </c>
      <c r="L30" s="92">
        <v>0</v>
      </c>
      <c r="M30" s="89">
        <v>0</v>
      </c>
      <c r="N30" s="29"/>
      <c r="O30" s="26"/>
      <c r="P30" s="76"/>
      <c r="Q30" s="89">
        <v>0</v>
      </c>
      <c r="R30" s="76"/>
      <c r="S30" s="89">
        <v>0</v>
      </c>
      <c r="T30" s="68"/>
      <c r="U30" s="69"/>
      <c r="V30" s="70"/>
      <c r="W30" s="68"/>
      <c r="X30" s="30">
        <f>+D30+E30+G30+M30+O30+Q30+S30+V30+W30</f>
        <v>313546</v>
      </c>
    </row>
    <row r="31" spans="1:24" ht="14.4" x14ac:dyDescent="0.3">
      <c r="A31" s="95">
        <v>29</v>
      </c>
      <c r="B31" s="85" t="s">
        <v>57</v>
      </c>
      <c r="C31" s="86" t="s">
        <v>113</v>
      </c>
      <c r="D31" s="87">
        <v>0</v>
      </c>
      <c r="E31" s="87">
        <v>759950</v>
      </c>
      <c r="F31" s="25">
        <f>+H31+J31</f>
        <v>18</v>
      </c>
      <c r="G31" s="90">
        <f>+I31+K31</f>
        <v>261596</v>
      </c>
      <c r="H31" s="88">
        <v>16</v>
      </c>
      <c r="I31" s="91">
        <v>232400</v>
      </c>
      <c r="J31" s="27">
        <v>2</v>
      </c>
      <c r="K31" s="89">
        <v>29196</v>
      </c>
      <c r="L31" s="92">
        <v>65</v>
      </c>
      <c r="M31" s="89">
        <v>147745</v>
      </c>
      <c r="N31" s="29"/>
      <c r="O31" s="26"/>
      <c r="P31" s="76">
        <v>0.55000000000000004</v>
      </c>
      <c r="Q31" s="89">
        <v>417972.5</v>
      </c>
      <c r="R31" s="76"/>
      <c r="S31" s="89">
        <v>0</v>
      </c>
      <c r="T31" s="68"/>
      <c r="U31" s="69"/>
      <c r="V31" s="70"/>
      <c r="W31" s="68"/>
      <c r="X31" s="30">
        <f>+D31+E31+G31+M31+O31+Q31+S31+V31+W31</f>
        <v>1587263.5</v>
      </c>
    </row>
    <row r="32" spans="1:24" ht="14.4" x14ac:dyDescent="0.3">
      <c r="A32" s="95">
        <v>30</v>
      </c>
      <c r="B32" s="85">
        <v>99755</v>
      </c>
      <c r="C32" s="86" t="s">
        <v>113</v>
      </c>
      <c r="D32" s="87">
        <v>0</v>
      </c>
      <c r="E32" s="87">
        <v>759950</v>
      </c>
      <c r="F32" s="25">
        <f>+H32+J32</f>
        <v>10</v>
      </c>
      <c r="G32" s="90">
        <f>+I32+K32</f>
        <v>145615</v>
      </c>
      <c r="H32" s="88">
        <v>5</v>
      </c>
      <c r="I32" s="91">
        <v>72625</v>
      </c>
      <c r="J32" s="27">
        <v>5</v>
      </c>
      <c r="K32" s="89">
        <v>72990</v>
      </c>
      <c r="L32" s="92">
        <v>44</v>
      </c>
      <c r="M32" s="89">
        <v>100012</v>
      </c>
      <c r="N32" s="29"/>
      <c r="O32" s="26"/>
      <c r="P32" s="76">
        <v>0.55000000000000004</v>
      </c>
      <c r="Q32" s="89">
        <v>417972.5</v>
      </c>
      <c r="R32" s="76"/>
      <c r="S32" s="89">
        <v>0</v>
      </c>
      <c r="T32" s="68"/>
      <c r="U32" s="69"/>
      <c r="V32" s="70"/>
      <c r="W32" s="68"/>
      <c r="X32" s="30">
        <f>+D32+E32+G32+M32+O32+Q32+S32+V32+W32</f>
        <v>1423549.5</v>
      </c>
    </row>
    <row r="33" spans="1:24" ht="14.4" x14ac:dyDescent="0.3">
      <c r="A33" s="95">
        <v>31</v>
      </c>
      <c r="B33" s="85" t="s">
        <v>98</v>
      </c>
      <c r="C33" s="86" t="s">
        <v>133</v>
      </c>
      <c r="D33" s="87">
        <v>972771</v>
      </c>
      <c r="E33" s="87">
        <v>0</v>
      </c>
      <c r="F33" s="25">
        <f>+H33+J33</f>
        <v>0</v>
      </c>
      <c r="G33" s="90">
        <f>+I33+K33</f>
        <v>0</v>
      </c>
      <c r="H33" s="88"/>
      <c r="I33" s="91">
        <v>0</v>
      </c>
      <c r="J33" s="27"/>
      <c r="K33" s="89">
        <v>0</v>
      </c>
      <c r="L33" s="92">
        <v>0</v>
      </c>
      <c r="M33" s="89">
        <v>0</v>
      </c>
      <c r="N33" s="29"/>
      <c r="O33" s="26"/>
      <c r="P33" s="76"/>
      <c r="Q33" s="89">
        <v>0</v>
      </c>
      <c r="R33" s="76"/>
      <c r="S33" s="89">
        <v>0</v>
      </c>
      <c r="T33" s="68"/>
      <c r="U33" s="69"/>
      <c r="V33" s="70"/>
      <c r="W33" s="68"/>
      <c r="X33" s="30">
        <f>+D33+E33+G33+M33+O33+Q33+S33+V33+W33</f>
        <v>972771</v>
      </c>
    </row>
    <row r="34" spans="1:24" ht="14.4" x14ac:dyDescent="0.3">
      <c r="A34" s="95">
        <v>32</v>
      </c>
      <c r="B34" s="85" t="s">
        <v>78</v>
      </c>
      <c r="C34" s="86" t="s">
        <v>126</v>
      </c>
      <c r="D34" s="87">
        <v>0</v>
      </c>
      <c r="E34" s="87">
        <v>779500</v>
      </c>
      <c r="F34" s="25">
        <f>+H34+J34</f>
        <v>9</v>
      </c>
      <c r="G34" s="90">
        <f>+I34+K34</f>
        <v>121941</v>
      </c>
      <c r="H34" s="88">
        <v>4</v>
      </c>
      <c r="I34" s="91">
        <v>47056</v>
      </c>
      <c r="J34" s="27">
        <v>5</v>
      </c>
      <c r="K34" s="89">
        <v>74885</v>
      </c>
      <c r="L34" s="92">
        <v>21</v>
      </c>
      <c r="M34" s="89">
        <v>47733</v>
      </c>
      <c r="N34" s="29"/>
      <c r="O34" s="26"/>
      <c r="P34" s="76">
        <v>0.25</v>
      </c>
      <c r="Q34" s="89">
        <v>194875</v>
      </c>
      <c r="R34" s="76"/>
      <c r="S34" s="89">
        <v>0</v>
      </c>
      <c r="T34" s="68"/>
      <c r="U34" s="69"/>
      <c r="V34" s="70"/>
      <c r="W34" s="68"/>
      <c r="X34" s="30">
        <f>+D34+E34+G34+M34+O34+Q34+S34+V34+W34</f>
        <v>1144049</v>
      </c>
    </row>
    <row r="35" spans="1:24" ht="14.4" x14ac:dyDescent="0.3">
      <c r="A35" s="95">
        <v>33</v>
      </c>
      <c r="B35" s="85">
        <v>105559</v>
      </c>
      <c r="C35" s="86" t="s">
        <v>142</v>
      </c>
      <c r="D35" s="87">
        <v>0</v>
      </c>
      <c r="E35" s="87">
        <v>583900</v>
      </c>
      <c r="F35" s="25">
        <f>+H35+J35</f>
        <v>2</v>
      </c>
      <c r="G35" s="90">
        <f>+I35+K35</f>
        <v>22364</v>
      </c>
      <c r="H35" s="88"/>
      <c r="I35" s="91">
        <v>0</v>
      </c>
      <c r="J35" s="27">
        <v>2</v>
      </c>
      <c r="K35" s="89">
        <v>22364</v>
      </c>
      <c r="L35" s="92">
        <v>5</v>
      </c>
      <c r="M35" s="89">
        <v>11365</v>
      </c>
      <c r="N35" s="29"/>
      <c r="O35" s="26"/>
      <c r="P35" s="76">
        <v>0.25</v>
      </c>
      <c r="Q35" s="89">
        <v>145975</v>
      </c>
      <c r="R35" s="76"/>
      <c r="S35" s="89">
        <v>0</v>
      </c>
      <c r="T35" s="68"/>
      <c r="U35" s="69"/>
      <c r="V35" s="70"/>
      <c r="W35" s="68"/>
      <c r="X35" s="30">
        <f>+D35+E35+G35+M35+O35+Q35+S35+V35+W35</f>
        <v>763604</v>
      </c>
    </row>
    <row r="36" spans="1:24" ht="14.4" x14ac:dyDescent="0.3">
      <c r="A36" s="95">
        <v>34</v>
      </c>
      <c r="B36" s="85">
        <v>105560</v>
      </c>
      <c r="C36" s="86" t="s">
        <v>113</v>
      </c>
      <c r="D36" s="87">
        <v>0</v>
      </c>
      <c r="E36" s="87">
        <v>759950</v>
      </c>
      <c r="F36" s="25">
        <f>+H36+J36</f>
        <v>21</v>
      </c>
      <c r="G36" s="90">
        <f>+I36+K36</f>
        <v>305317</v>
      </c>
      <c r="H36" s="88">
        <v>17</v>
      </c>
      <c r="I36" s="91">
        <v>246925</v>
      </c>
      <c r="J36" s="27">
        <v>4</v>
      </c>
      <c r="K36" s="89">
        <v>58392</v>
      </c>
      <c r="L36" s="92">
        <v>100.5</v>
      </c>
      <c r="M36" s="89">
        <v>228436.5</v>
      </c>
      <c r="N36" s="29"/>
      <c r="O36" s="26"/>
      <c r="P36" s="76">
        <v>0.55000000000000004</v>
      </c>
      <c r="Q36" s="89">
        <v>417972.5</v>
      </c>
      <c r="R36" s="76"/>
      <c r="S36" s="89">
        <v>0</v>
      </c>
      <c r="T36" s="68"/>
      <c r="U36" s="69"/>
      <c r="V36" s="70"/>
      <c r="W36" s="68"/>
      <c r="X36" s="30">
        <f>+D36+E36+G36+M36+O36+Q36+S36+V36+W36</f>
        <v>1711676</v>
      </c>
    </row>
    <row r="37" spans="1:24" ht="14.4" x14ac:dyDescent="0.3">
      <c r="A37" s="95">
        <v>35</v>
      </c>
      <c r="B37" s="85">
        <v>105561</v>
      </c>
      <c r="C37" s="86" t="s">
        <v>142</v>
      </c>
      <c r="D37" s="87">
        <v>0</v>
      </c>
      <c r="E37" s="87">
        <v>583900</v>
      </c>
      <c r="F37" s="25">
        <f>+H37+J37</f>
        <v>14</v>
      </c>
      <c r="G37" s="90">
        <f>+I37+K37</f>
        <v>155672</v>
      </c>
      <c r="H37" s="88">
        <v>12</v>
      </c>
      <c r="I37" s="91">
        <v>133308</v>
      </c>
      <c r="J37" s="27">
        <v>2</v>
      </c>
      <c r="K37" s="89">
        <v>22364</v>
      </c>
      <c r="L37" s="92">
        <v>29</v>
      </c>
      <c r="M37" s="89">
        <v>65917</v>
      </c>
      <c r="N37" s="29"/>
      <c r="O37" s="26"/>
      <c r="P37" s="76"/>
      <c r="Q37" s="89">
        <v>0</v>
      </c>
      <c r="R37" s="76">
        <v>0.3</v>
      </c>
      <c r="S37" s="89">
        <v>175170</v>
      </c>
      <c r="T37" s="68"/>
      <c r="U37" s="69"/>
      <c r="V37" s="70"/>
      <c r="W37" s="68"/>
      <c r="X37" s="30">
        <f>+D37+E37+G37+M37+O37+Q37+S37+V37+W37</f>
        <v>980659</v>
      </c>
    </row>
    <row r="38" spans="1:24" ht="14.4" x14ac:dyDescent="0.3">
      <c r="A38" s="95">
        <v>36</v>
      </c>
      <c r="B38" s="85">
        <v>105562</v>
      </c>
      <c r="C38" s="86" t="s">
        <v>113</v>
      </c>
      <c r="D38" s="87">
        <v>0</v>
      </c>
      <c r="E38" s="87">
        <v>759950</v>
      </c>
      <c r="F38" s="25">
        <f>+H38+J38</f>
        <v>23</v>
      </c>
      <c r="G38" s="90">
        <f>+I38+K38</f>
        <v>334367</v>
      </c>
      <c r="H38" s="88">
        <v>19</v>
      </c>
      <c r="I38" s="91">
        <v>275975</v>
      </c>
      <c r="J38" s="27">
        <v>4</v>
      </c>
      <c r="K38" s="89">
        <v>58392</v>
      </c>
      <c r="L38" s="92">
        <v>66.5</v>
      </c>
      <c r="M38" s="89">
        <v>151154.5</v>
      </c>
      <c r="N38" s="29"/>
      <c r="O38" s="26"/>
      <c r="P38" s="76">
        <v>0.55000000000000004</v>
      </c>
      <c r="Q38" s="89">
        <v>417972.5</v>
      </c>
      <c r="R38" s="76"/>
      <c r="S38" s="89">
        <v>0</v>
      </c>
      <c r="T38" s="68"/>
      <c r="U38" s="69"/>
      <c r="V38" s="70"/>
      <c r="W38" s="68"/>
      <c r="X38" s="30">
        <f>+D38+E38+G38+M38+O38+Q38+S38+V38+W38</f>
        <v>1663444</v>
      </c>
    </row>
    <row r="39" spans="1:24" ht="14.4" x14ac:dyDescent="0.3">
      <c r="A39" s="95">
        <v>37</v>
      </c>
      <c r="B39" s="85" t="s">
        <v>79</v>
      </c>
      <c r="C39" s="86" t="s">
        <v>113</v>
      </c>
      <c r="D39" s="87">
        <v>0</v>
      </c>
      <c r="E39" s="87">
        <v>759950</v>
      </c>
      <c r="F39" s="25">
        <f>+H39+J39</f>
        <v>5</v>
      </c>
      <c r="G39" s="90">
        <f>+I39+K39</f>
        <v>69252</v>
      </c>
      <c r="H39" s="88">
        <v>3</v>
      </c>
      <c r="I39" s="91">
        <v>40056</v>
      </c>
      <c r="J39" s="27">
        <v>2</v>
      </c>
      <c r="K39" s="89">
        <v>29196</v>
      </c>
      <c r="L39" s="92">
        <v>0</v>
      </c>
      <c r="M39" s="89">
        <v>0</v>
      </c>
      <c r="N39" s="29"/>
      <c r="O39" s="26"/>
      <c r="P39" s="76"/>
      <c r="Q39" s="89"/>
      <c r="R39" s="76">
        <v>0.3</v>
      </c>
      <c r="S39" s="89">
        <v>227985</v>
      </c>
      <c r="T39" s="68"/>
      <c r="U39" s="69"/>
      <c r="V39" s="70"/>
      <c r="W39" s="68"/>
      <c r="X39" s="30">
        <f>+D39+E39+G39+M39+O39+Q39+S39+V39+W39</f>
        <v>1057187</v>
      </c>
    </row>
    <row r="40" spans="1:24" ht="14.4" x14ac:dyDescent="0.3">
      <c r="A40" s="95">
        <v>38</v>
      </c>
      <c r="B40" s="85">
        <v>105564</v>
      </c>
      <c r="C40" s="86" t="s">
        <v>113</v>
      </c>
      <c r="D40" s="87">
        <v>0</v>
      </c>
      <c r="E40" s="87">
        <v>759950</v>
      </c>
      <c r="F40" s="25">
        <f>+H40+J40</f>
        <v>12</v>
      </c>
      <c r="G40" s="90">
        <f>+I40+K40</f>
        <v>174446</v>
      </c>
      <c r="H40" s="88">
        <v>10</v>
      </c>
      <c r="I40" s="91">
        <v>145250</v>
      </c>
      <c r="J40" s="27">
        <v>2</v>
      </c>
      <c r="K40" s="89">
        <v>29196</v>
      </c>
      <c r="L40" s="92">
        <v>47.5</v>
      </c>
      <c r="M40" s="89">
        <v>107967.5</v>
      </c>
      <c r="N40" s="29"/>
      <c r="O40" s="26"/>
      <c r="P40" s="76"/>
      <c r="Q40" s="89">
        <v>0</v>
      </c>
      <c r="R40" s="76">
        <v>0.65</v>
      </c>
      <c r="S40" s="89">
        <v>493967.5</v>
      </c>
      <c r="T40" s="68"/>
      <c r="U40" s="69"/>
      <c r="V40" s="70"/>
      <c r="W40" s="68"/>
      <c r="X40" s="30">
        <f>+D40+E40+G40+M40+O40+Q40+S40+V40+W40</f>
        <v>1536331</v>
      </c>
    </row>
    <row r="41" spans="1:24" ht="14.4" x14ac:dyDescent="0.3">
      <c r="A41" s="95">
        <v>39</v>
      </c>
      <c r="B41" s="85" t="s">
        <v>86</v>
      </c>
      <c r="C41" s="86" t="s">
        <v>120</v>
      </c>
      <c r="D41" s="87">
        <v>0</v>
      </c>
      <c r="E41" s="87">
        <v>699500</v>
      </c>
      <c r="F41" s="25">
        <f>+H41+J41</f>
        <v>7</v>
      </c>
      <c r="G41" s="90">
        <f>+I41+K41</f>
        <v>93829</v>
      </c>
      <c r="H41" s="88">
        <v>2</v>
      </c>
      <c r="I41" s="91">
        <v>26704</v>
      </c>
      <c r="J41" s="27">
        <v>5</v>
      </c>
      <c r="K41" s="89">
        <v>67125</v>
      </c>
      <c r="L41" s="92">
        <v>0</v>
      </c>
      <c r="M41" s="89">
        <v>0</v>
      </c>
      <c r="N41" s="29"/>
      <c r="O41" s="26"/>
      <c r="P41" s="76">
        <v>0.25</v>
      </c>
      <c r="Q41" s="89">
        <v>174875</v>
      </c>
      <c r="R41" s="76"/>
      <c r="S41" s="89">
        <v>0</v>
      </c>
      <c r="T41" s="68"/>
      <c r="U41" s="69"/>
      <c r="V41" s="70"/>
      <c r="W41" s="68"/>
      <c r="X41" s="30">
        <f>+D41+E41+G41+M41+O41+Q41+S41+V41+W41</f>
        <v>968204</v>
      </c>
    </row>
    <row r="42" spans="1:24" ht="14.4" x14ac:dyDescent="0.3">
      <c r="A42" s="95">
        <v>40</v>
      </c>
      <c r="B42" s="85" t="s">
        <v>62</v>
      </c>
      <c r="C42" s="86" t="s">
        <v>115</v>
      </c>
      <c r="D42" s="87">
        <v>0</v>
      </c>
      <c r="E42" s="87">
        <v>617650</v>
      </c>
      <c r="F42" s="25">
        <f>+H42+J42</f>
        <v>12</v>
      </c>
      <c r="G42" s="90">
        <f>+I42+K42</f>
        <v>165061</v>
      </c>
      <c r="H42" s="88">
        <v>7</v>
      </c>
      <c r="I42" s="91">
        <v>105876</v>
      </c>
      <c r="J42" s="27">
        <v>5</v>
      </c>
      <c r="K42" s="89">
        <v>59185</v>
      </c>
      <c r="L42" s="92">
        <v>18</v>
      </c>
      <c r="M42" s="89">
        <v>40914</v>
      </c>
      <c r="N42" s="29"/>
      <c r="O42" s="26"/>
      <c r="P42" s="76">
        <v>0.55000000000000004</v>
      </c>
      <c r="Q42" s="89">
        <v>339707.5</v>
      </c>
      <c r="R42" s="76"/>
      <c r="S42" s="89">
        <v>0</v>
      </c>
      <c r="T42" s="68"/>
      <c r="U42" s="69"/>
      <c r="V42" s="70"/>
      <c r="W42" s="68"/>
      <c r="X42" s="30">
        <f>+D42+E42+G42+M42+O42+Q42+S42+V42+W42</f>
        <v>1163332.5</v>
      </c>
    </row>
    <row r="43" spans="1:24" ht="14.4" x14ac:dyDescent="0.3">
      <c r="A43" s="95">
        <v>41</v>
      </c>
      <c r="B43" s="85" t="s">
        <v>96</v>
      </c>
      <c r="C43" s="86" t="s">
        <v>145</v>
      </c>
      <c r="D43" s="87">
        <v>0</v>
      </c>
      <c r="E43" s="87">
        <v>968950</v>
      </c>
      <c r="F43" s="25">
        <f>+H43+J43</f>
        <v>20</v>
      </c>
      <c r="G43" s="90">
        <f>+I43+K43</f>
        <v>371945</v>
      </c>
      <c r="H43" s="88">
        <v>15</v>
      </c>
      <c r="I43" s="91">
        <f>+H43*18579</f>
        <v>278685</v>
      </c>
      <c r="J43" s="27">
        <v>5</v>
      </c>
      <c r="K43" s="89">
        <v>93260</v>
      </c>
      <c r="L43" s="92">
        <v>38.5</v>
      </c>
      <c r="M43" s="89">
        <v>87510.5</v>
      </c>
      <c r="N43" s="29"/>
      <c r="O43" s="26"/>
      <c r="P43" s="76">
        <v>0.55000000000000004</v>
      </c>
      <c r="Q43" s="89">
        <v>532922.5</v>
      </c>
      <c r="R43" s="76"/>
      <c r="S43" s="89"/>
      <c r="T43" s="68"/>
      <c r="U43" s="69"/>
      <c r="V43" s="70"/>
      <c r="W43" s="68"/>
      <c r="X43" s="30">
        <f>+D43+E43+G43+M43+O43+Q43+S43+V43+W43</f>
        <v>1961328</v>
      </c>
    </row>
    <row r="44" spans="1:24" ht="14.4" x14ac:dyDescent="0.3">
      <c r="A44" s="95">
        <v>42</v>
      </c>
      <c r="B44" s="85">
        <v>105568</v>
      </c>
      <c r="C44" s="86" t="s">
        <v>124</v>
      </c>
      <c r="D44" s="87">
        <v>0</v>
      </c>
      <c r="E44" s="87">
        <v>835450</v>
      </c>
      <c r="F44" s="25">
        <f>+H44+J44</f>
        <v>17</v>
      </c>
      <c r="G44" s="90">
        <f>+I44+K44</f>
        <v>272178</v>
      </c>
      <c r="H44" s="88">
        <v>12</v>
      </c>
      <c r="I44" s="91">
        <v>191868</v>
      </c>
      <c r="J44" s="27">
        <v>5</v>
      </c>
      <c r="K44" s="89">
        <v>80310</v>
      </c>
      <c r="L44" s="92">
        <v>57.5</v>
      </c>
      <c r="M44" s="89">
        <v>130697.5</v>
      </c>
      <c r="N44" s="29"/>
      <c r="O44" s="26"/>
      <c r="P44" s="76">
        <v>0.55000000000000004</v>
      </c>
      <c r="Q44" s="89">
        <v>459497.5</v>
      </c>
      <c r="R44" s="76"/>
      <c r="S44" s="89">
        <v>0</v>
      </c>
      <c r="T44" s="68"/>
      <c r="U44" s="69"/>
      <c r="V44" s="70"/>
      <c r="W44" s="68"/>
      <c r="X44" s="30">
        <f>+D44+E44+G44+M44+O44+Q44+S44+V44+W44</f>
        <v>1697823</v>
      </c>
    </row>
    <row r="45" spans="1:24" ht="14.4" x14ac:dyDescent="0.3">
      <c r="A45" s="95">
        <v>43</v>
      </c>
      <c r="B45" s="85">
        <v>105569</v>
      </c>
      <c r="C45" s="86" t="s">
        <v>146</v>
      </c>
      <c r="D45" s="87">
        <v>0</v>
      </c>
      <c r="E45" s="87">
        <v>343050</v>
      </c>
      <c r="F45" s="25">
        <f>+H45+J45</f>
        <v>14</v>
      </c>
      <c r="G45" s="90">
        <f>+I45+K45</f>
        <v>104346</v>
      </c>
      <c r="H45" s="88">
        <v>9</v>
      </c>
      <c r="I45" s="91">
        <v>61731</v>
      </c>
      <c r="J45" s="27">
        <v>5</v>
      </c>
      <c r="K45" s="89">
        <v>42615</v>
      </c>
      <c r="L45" s="92">
        <v>0</v>
      </c>
      <c r="M45" s="89">
        <v>0</v>
      </c>
      <c r="N45" s="29"/>
      <c r="O45" s="26"/>
      <c r="P45" s="76"/>
      <c r="Q45" s="89">
        <v>0</v>
      </c>
      <c r="R45" s="76"/>
      <c r="S45" s="89">
        <v>0</v>
      </c>
      <c r="T45" s="68"/>
      <c r="U45" s="69"/>
      <c r="V45" s="70"/>
      <c r="W45" s="68"/>
      <c r="X45" s="30">
        <f>+D45+E45+G45+M45+O45+Q45+S45+V45+W45</f>
        <v>447396</v>
      </c>
    </row>
    <row r="46" spans="1:24" ht="14.4" x14ac:dyDescent="0.3">
      <c r="A46" s="95">
        <v>44</v>
      </c>
      <c r="B46" s="85">
        <v>105570</v>
      </c>
      <c r="C46" s="86" t="s">
        <v>120</v>
      </c>
      <c r="D46" s="87">
        <v>0</v>
      </c>
      <c r="E46" s="87">
        <v>699500</v>
      </c>
      <c r="F46" s="25">
        <f>+H46+J46</f>
        <v>17</v>
      </c>
      <c r="G46" s="90">
        <f>+I46+K46</f>
        <v>227349</v>
      </c>
      <c r="H46" s="88">
        <v>12</v>
      </c>
      <c r="I46" s="91">
        <v>160224</v>
      </c>
      <c r="J46" s="27">
        <v>5</v>
      </c>
      <c r="K46" s="89">
        <v>67125</v>
      </c>
      <c r="L46" s="92">
        <v>20</v>
      </c>
      <c r="M46" s="89">
        <v>45460</v>
      </c>
      <c r="N46" s="29"/>
      <c r="O46" s="26"/>
      <c r="P46" s="76">
        <v>0.55000000000000004</v>
      </c>
      <c r="Q46" s="89">
        <v>384725</v>
      </c>
      <c r="R46" s="76"/>
      <c r="S46" s="89">
        <v>0</v>
      </c>
      <c r="T46" s="68"/>
      <c r="U46" s="69"/>
      <c r="V46" s="70"/>
      <c r="W46" s="68"/>
      <c r="X46" s="30">
        <f>+D46+E46+G46+M46+O46+Q46+S46+V46+W46</f>
        <v>1357034</v>
      </c>
    </row>
    <row r="47" spans="1:24" ht="14.4" x14ac:dyDescent="0.3">
      <c r="A47" s="95">
        <v>45</v>
      </c>
      <c r="B47" s="85">
        <v>105664</v>
      </c>
      <c r="C47" s="86" t="s">
        <v>113</v>
      </c>
      <c r="D47" s="87">
        <v>0</v>
      </c>
      <c r="E47" s="87">
        <v>759950</v>
      </c>
      <c r="F47" s="25">
        <f>+H47+J47</f>
        <v>11</v>
      </c>
      <c r="G47" s="90">
        <f>+I47+K47</f>
        <v>159921</v>
      </c>
      <c r="H47" s="88">
        <v>9</v>
      </c>
      <c r="I47" s="91">
        <v>130725</v>
      </c>
      <c r="J47" s="27">
        <v>2</v>
      </c>
      <c r="K47" s="89">
        <v>29196</v>
      </c>
      <c r="L47" s="92">
        <v>45</v>
      </c>
      <c r="M47" s="89">
        <v>102285</v>
      </c>
      <c r="N47" s="29"/>
      <c r="O47" s="26"/>
      <c r="P47" s="76">
        <v>0.55000000000000004</v>
      </c>
      <c r="Q47" s="89">
        <v>417972.5</v>
      </c>
      <c r="R47" s="76"/>
      <c r="S47" s="89">
        <v>0</v>
      </c>
      <c r="T47" s="68"/>
      <c r="U47" s="69"/>
      <c r="V47" s="70"/>
      <c r="W47" s="68"/>
      <c r="X47" s="30">
        <f>+D47+E47+G47+M47+O47+Q47+S47+V47+W47</f>
        <v>1440128.5</v>
      </c>
    </row>
    <row r="48" spans="1:24" ht="14.4" x14ac:dyDescent="0.3">
      <c r="A48" s="95">
        <v>46</v>
      </c>
      <c r="B48" s="85" t="s">
        <v>180</v>
      </c>
      <c r="C48" s="86" t="s">
        <v>113</v>
      </c>
      <c r="D48" s="87">
        <v>0</v>
      </c>
      <c r="E48" s="87">
        <v>759950</v>
      </c>
      <c r="F48" s="25">
        <f>+H48+J48</f>
        <v>24</v>
      </c>
      <c r="G48" s="90">
        <f>+I48+K48</f>
        <v>348965</v>
      </c>
      <c r="H48" s="88">
        <v>19</v>
      </c>
      <c r="I48" s="91">
        <v>275975</v>
      </c>
      <c r="J48" s="27">
        <v>5</v>
      </c>
      <c r="K48" s="89">
        <v>72990</v>
      </c>
      <c r="L48" s="92">
        <v>50</v>
      </c>
      <c r="M48" s="89">
        <v>113650</v>
      </c>
      <c r="N48" s="29"/>
      <c r="O48" s="26"/>
      <c r="P48" s="76">
        <v>0.55000000000000004</v>
      </c>
      <c r="Q48" s="89">
        <v>417972.5</v>
      </c>
      <c r="R48" s="76"/>
      <c r="S48" s="89">
        <v>0</v>
      </c>
      <c r="T48" s="68"/>
      <c r="U48" s="69"/>
      <c r="V48" s="70"/>
      <c r="W48" s="68"/>
      <c r="X48" s="30">
        <f>+D48+E48+G48+M48+O48+Q48+S48+V48+W48</f>
        <v>1640537.5</v>
      </c>
    </row>
    <row r="49" spans="1:24" ht="14.4" x14ac:dyDescent="0.3">
      <c r="A49" s="95">
        <v>47</v>
      </c>
      <c r="B49" s="85">
        <v>105668</v>
      </c>
      <c r="C49" s="86" t="s">
        <v>113</v>
      </c>
      <c r="D49" s="87">
        <v>0</v>
      </c>
      <c r="E49" s="87">
        <v>759950</v>
      </c>
      <c r="F49" s="25">
        <f>+H49+J49</f>
        <v>16</v>
      </c>
      <c r="G49" s="90">
        <f>+I49+K49</f>
        <v>232765</v>
      </c>
      <c r="H49" s="88">
        <v>11</v>
      </c>
      <c r="I49" s="91">
        <v>159775</v>
      </c>
      <c r="J49" s="27">
        <v>5</v>
      </c>
      <c r="K49" s="89">
        <v>72990</v>
      </c>
      <c r="L49" s="92">
        <v>49</v>
      </c>
      <c r="M49" s="89">
        <v>111377</v>
      </c>
      <c r="N49" s="29"/>
      <c r="O49" s="26"/>
      <c r="P49" s="76"/>
      <c r="Q49" s="89">
        <v>417972.5</v>
      </c>
      <c r="R49" s="76"/>
      <c r="S49" s="89">
        <v>0</v>
      </c>
      <c r="T49" s="68"/>
      <c r="U49" s="69"/>
      <c r="V49" s="70"/>
      <c r="W49" s="68"/>
      <c r="X49" s="30">
        <f>+D49+E49+G49+M49+O49+Q49+S49+V49+W49</f>
        <v>1522064.5</v>
      </c>
    </row>
    <row r="50" spans="1:24" ht="14.4" x14ac:dyDescent="0.3">
      <c r="A50" s="95">
        <v>48</v>
      </c>
      <c r="B50" s="85" t="s">
        <v>89</v>
      </c>
      <c r="C50" s="86" t="s">
        <v>113</v>
      </c>
      <c r="D50" s="87">
        <v>0</v>
      </c>
      <c r="E50" s="87">
        <v>759950</v>
      </c>
      <c r="F50" s="25">
        <f>+H50+J50</f>
        <v>23</v>
      </c>
      <c r="G50" s="90">
        <f>+I50+K50</f>
        <v>334440</v>
      </c>
      <c r="H50" s="88">
        <v>18</v>
      </c>
      <c r="I50" s="91">
        <v>261450</v>
      </c>
      <c r="J50" s="27">
        <v>5</v>
      </c>
      <c r="K50" s="89">
        <v>72990</v>
      </c>
      <c r="L50" s="92">
        <v>27.5</v>
      </c>
      <c r="M50" s="89">
        <v>62507.5</v>
      </c>
      <c r="N50" s="29"/>
      <c r="O50" s="26"/>
      <c r="P50" s="76">
        <v>0.55000000000000004</v>
      </c>
      <c r="Q50" s="89">
        <v>417972.5</v>
      </c>
      <c r="R50" s="76"/>
      <c r="S50" s="89">
        <v>0</v>
      </c>
      <c r="T50" s="68"/>
      <c r="U50" s="69"/>
      <c r="V50" s="70"/>
      <c r="W50" s="68"/>
      <c r="X50" s="30">
        <f>+D50+E50+G50+M50+O50+Q50+S50+V50+W50</f>
        <v>1574870</v>
      </c>
    </row>
    <row r="51" spans="1:24" ht="14.4" x14ac:dyDescent="0.3">
      <c r="A51" s="95">
        <v>49</v>
      </c>
      <c r="B51" s="85">
        <v>105671</v>
      </c>
      <c r="C51" s="86" t="s">
        <v>143</v>
      </c>
      <c r="D51" s="87">
        <v>0</v>
      </c>
      <c r="E51" s="87">
        <v>617650</v>
      </c>
      <c r="F51" s="25">
        <f>+H51+J51</f>
        <v>10</v>
      </c>
      <c r="G51" s="90">
        <f>+I51+K51</f>
        <v>118005</v>
      </c>
      <c r="H51" s="88">
        <v>5</v>
      </c>
      <c r="I51" s="91">
        <v>58820</v>
      </c>
      <c r="J51" s="27">
        <v>5</v>
      </c>
      <c r="K51" s="89">
        <v>59185</v>
      </c>
      <c r="L51" s="92">
        <v>22</v>
      </c>
      <c r="M51" s="89">
        <v>50006</v>
      </c>
      <c r="N51" s="29"/>
      <c r="O51" s="26"/>
      <c r="P51" s="76">
        <v>0.55000000000000004</v>
      </c>
      <c r="Q51" s="89">
        <v>339707.5</v>
      </c>
      <c r="R51" s="76"/>
      <c r="S51" s="89">
        <v>0</v>
      </c>
      <c r="T51" s="68"/>
      <c r="U51" s="69"/>
      <c r="V51" s="70"/>
      <c r="W51" s="68"/>
      <c r="X51" s="30">
        <f>+D51+E51+G51+M51+O51+Q51+S51+V51+W51</f>
        <v>1125368.5</v>
      </c>
    </row>
    <row r="52" spans="1:24" ht="14.4" x14ac:dyDescent="0.3">
      <c r="A52" s="95">
        <v>50</v>
      </c>
      <c r="B52" s="85" t="s">
        <v>88</v>
      </c>
      <c r="C52" s="86" t="s">
        <v>118</v>
      </c>
      <c r="D52" s="87">
        <v>0</v>
      </c>
      <c r="E52" s="87">
        <v>526050</v>
      </c>
      <c r="F52" s="25">
        <f>+H52+J52</f>
        <v>18</v>
      </c>
      <c r="G52" s="90">
        <f>+I52+K52</f>
        <v>180131</v>
      </c>
      <c r="H52" s="88">
        <v>13</v>
      </c>
      <c r="I52" s="91">
        <v>129831</v>
      </c>
      <c r="J52" s="27">
        <v>5</v>
      </c>
      <c r="K52" s="89">
        <v>50300</v>
      </c>
      <c r="L52" s="92">
        <v>29</v>
      </c>
      <c r="M52" s="89">
        <v>65917</v>
      </c>
      <c r="N52" s="29"/>
      <c r="O52" s="26"/>
      <c r="P52" s="76"/>
      <c r="Q52" s="89">
        <v>0</v>
      </c>
      <c r="R52" s="76">
        <v>0.3</v>
      </c>
      <c r="S52" s="89">
        <v>157815</v>
      </c>
      <c r="T52" s="68"/>
      <c r="U52" s="69"/>
      <c r="V52" s="70"/>
      <c r="W52" s="68"/>
      <c r="X52" s="30">
        <f>+D52+E52+G52+M52+O52+Q52+S52+V52+W52</f>
        <v>929913</v>
      </c>
    </row>
    <row r="53" spans="1:24" ht="14.4" x14ac:dyDescent="0.3">
      <c r="A53" s="95">
        <v>51</v>
      </c>
      <c r="B53" s="85" t="s">
        <v>70</v>
      </c>
      <c r="C53" s="86" t="s">
        <v>160</v>
      </c>
      <c r="D53" s="87">
        <v>0</v>
      </c>
      <c r="E53" s="87">
        <v>298750</v>
      </c>
      <c r="F53" s="25">
        <f>+H53+J53</f>
        <v>22</v>
      </c>
      <c r="G53" s="90">
        <f>+I53+K53</f>
        <v>150898</v>
      </c>
      <c r="H53" s="88">
        <v>22</v>
      </c>
      <c r="I53" s="91">
        <v>150898</v>
      </c>
      <c r="J53" s="27"/>
      <c r="K53" s="89">
        <v>0</v>
      </c>
      <c r="L53" s="92">
        <v>0</v>
      </c>
      <c r="M53" s="89">
        <v>0</v>
      </c>
      <c r="N53" s="29"/>
      <c r="O53" s="26"/>
      <c r="P53" s="76"/>
      <c r="Q53" s="89">
        <v>0</v>
      </c>
      <c r="R53" s="76"/>
      <c r="S53" s="89">
        <v>0</v>
      </c>
      <c r="T53" s="68"/>
      <c r="U53" s="69"/>
      <c r="V53" s="70"/>
      <c r="W53" s="68"/>
      <c r="X53" s="30">
        <f>+D53+E53+G53+M53+O53+Q53+S53+V53+W53</f>
        <v>449648</v>
      </c>
    </row>
    <row r="54" spans="1:24" ht="14.4" x14ac:dyDescent="0.3">
      <c r="A54" s="95">
        <v>52</v>
      </c>
      <c r="B54" s="85">
        <v>105683</v>
      </c>
      <c r="C54" s="86" t="s">
        <v>160</v>
      </c>
      <c r="D54" s="87">
        <v>0</v>
      </c>
      <c r="E54" s="87">
        <v>298750</v>
      </c>
      <c r="F54" s="25">
        <f>+H54+J54</f>
        <v>17</v>
      </c>
      <c r="G54" s="90">
        <f>+I54+K54</f>
        <v>208465</v>
      </c>
      <c r="H54" s="88">
        <v>12</v>
      </c>
      <c r="I54" s="91">
        <v>171475</v>
      </c>
      <c r="J54" s="27">
        <v>5</v>
      </c>
      <c r="K54" s="89">
        <v>36990</v>
      </c>
      <c r="L54" s="92">
        <v>0</v>
      </c>
      <c r="M54" s="89">
        <v>0</v>
      </c>
      <c r="N54" s="29"/>
      <c r="O54" s="26"/>
      <c r="P54" s="76"/>
      <c r="Q54" s="89">
        <v>0</v>
      </c>
      <c r="R54" s="76"/>
      <c r="S54" s="89">
        <v>0</v>
      </c>
      <c r="T54" s="68"/>
      <c r="U54" s="69"/>
      <c r="V54" s="70"/>
      <c r="W54" s="68"/>
      <c r="X54" s="30">
        <f>+D54+E54+G54+M54+O54+Q54+S54+V54+W54</f>
        <v>507215</v>
      </c>
    </row>
    <row r="55" spans="1:24" ht="14.4" x14ac:dyDescent="0.3">
      <c r="A55" s="95">
        <v>53</v>
      </c>
      <c r="B55" s="85">
        <v>105684</v>
      </c>
      <c r="C55" s="86" t="s">
        <v>138</v>
      </c>
      <c r="D55" s="87">
        <v>0</v>
      </c>
      <c r="E55" s="87">
        <v>330000</v>
      </c>
      <c r="F55" s="25">
        <f>+H55+J55</f>
        <v>14</v>
      </c>
      <c r="G55" s="90">
        <f>+I55+K55</f>
        <v>102691</v>
      </c>
      <c r="H55" s="88">
        <v>9</v>
      </c>
      <c r="I55" s="91">
        <v>61731</v>
      </c>
      <c r="J55" s="27">
        <v>5</v>
      </c>
      <c r="K55" s="89">
        <v>40960</v>
      </c>
      <c r="L55" s="92">
        <v>0</v>
      </c>
      <c r="M55" s="89">
        <v>0</v>
      </c>
      <c r="N55" s="29"/>
      <c r="O55" s="26"/>
      <c r="P55" s="76"/>
      <c r="Q55" s="89">
        <v>0</v>
      </c>
      <c r="R55" s="76"/>
      <c r="S55" s="89">
        <v>0</v>
      </c>
      <c r="T55" s="68"/>
      <c r="U55" s="69"/>
      <c r="V55" s="70"/>
      <c r="W55" s="68"/>
      <c r="X55" s="30">
        <f>+D55+E55+G55+M55+O55+Q55+S55+V55+W55</f>
        <v>432691</v>
      </c>
    </row>
    <row r="56" spans="1:24" ht="14.4" x14ac:dyDescent="0.3">
      <c r="A56" s="95">
        <v>54</v>
      </c>
      <c r="B56" s="85">
        <v>112453</v>
      </c>
      <c r="C56" s="86" t="s">
        <v>113</v>
      </c>
      <c r="D56" s="87">
        <v>0</v>
      </c>
      <c r="E56" s="87">
        <v>759950</v>
      </c>
      <c r="F56" s="25">
        <f>+H56+J56</f>
        <v>30</v>
      </c>
      <c r="G56" s="90">
        <f>+I56+K56</f>
        <v>436042</v>
      </c>
      <c r="H56" s="88">
        <v>26</v>
      </c>
      <c r="I56" s="91">
        <v>377650</v>
      </c>
      <c r="J56" s="27">
        <v>4</v>
      </c>
      <c r="K56" s="89">
        <v>58392</v>
      </c>
      <c r="L56" s="92">
        <v>108.5</v>
      </c>
      <c r="M56" s="89">
        <v>246620.5</v>
      </c>
      <c r="N56" s="29"/>
      <c r="O56" s="26"/>
      <c r="P56" s="76">
        <v>0.55000000000000004</v>
      </c>
      <c r="Q56" s="89">
        <v>417972.5</v>
      </c>
      <c r="R56" s="76"/>
      <c r="S56" s="89">
        <v>0</v>
      </c>
      <c r="T56" s="68"/>
      <c r="U56" s="69"/>
      <c r="V56" s="70"/>
      <c r="W56" s="68"/>
      <c r="X56" s="30">
        <f>+D56+E56+G56+M56+O56+Q56+S56+V56+W56</f>
        <v>1860585</v>
      </c>
    </row>
    <row r="57" spans="1:24" ht="14.4" x14ac:dyDescent="0.3">
      <c r="A57" s="95">
        <v>55</v>
      </c>
      <c r="B57" s="85">
        <v>330000</v>
      </c>
      <c r="C57" s="86" t="s">
        <v>128</v>
      </c>
      <c r="D57" s="87">
        <v>0</v>
      </c>
      <c r="E57" s="87">
        <v>1475250</v>
      </c>
      <c r="F57" s="25">
        <f>+H57+J57</f>
        <v>10</v>
      </c>
      <c r="G57" s="90">
        <f>+I57+K57</f>
        <v>284380</v>
      </c>
      <c r="H57" s="88">
        <v>5</v>
      </c>
      <c r="I57" s="91">
        <v>142010</v>
      </c>
      <c r="J57" s="27">
        <v>5</v>
      </c>
      <c r="K57" s="89">
        <v>142370</v>
      </c>
      <c r="L57" s="92">
        <v>36.5</v>
      </c>
      <c r="M57" s="89">
        <v>82964.5</v>
      </c>
      <c r="N57" s="29"/>
      <c r="O57" s="26"/>
      <c r="P57" s="76">
        <v>0.55000000000000004</v>
      </c>
      <c r="Q57" s="89">
        <v>811387.5</v>
      </c>
      <c r="R57" s="76"/>
      <c r="S57" s="89">
        <v>0</v>
      </c>
      <c r="T57" s="68"/>
      <c r="U57" s="69"/>
      <c r="V57" s="70"/>
      <c r="W57" s="68"/>
      <c r="X57" s="30">
        <f>+D57+E57+G57+M57+O57+Q57+S57+V57+W57</f>
        <v>2653982</v>
      </c>
    </row>
    <row r="58" spans="1:24" ht="14.4" x14ac:dyDescent="0.3">
      <c r="A58" s="95">
        <v>56</v>
      </c>
      <c r="B58" s="85" t="s">
        <v>69</v>
      </c>
      <c r="C58" s="86" t="s">
        <v>124</v>
      </c>
      <c r="D58" s="87">
        <v>0</v>
      </c>
      <c r="E58" s="87">
        <v>835450</v>
      </c>
      <c r="F58" s="25">
        <f>+H58+J58</f>
        <v>18</v>
      </c>
      <c r="G58" s="90">
        <f>+I58+K58</f>
        <v>288167</v>
      </c>
      <c r="H58" s="88">
        <v>13</v>
      </c>
      <c r="I58" s="91">
        <v>207857</v>
      </c>
      <c r="J58" s="27">
        <v>5</v>
      </c>
      <c r="K58" s="89">
        <v>80310</v>
      </c>
      <c r="L58" s="92">
        <v>71</v>
      </c>
      <c r="M58" s="89">
        <v>161383</v>
      </c>
      <c r="N58" s="29"/>
      <c r="O58" s="26"/>
      <c r="P58" s="76"/>
      <c r="Q58" s="89">
        <v>0</v>
      </c>
      <c r="R58" s="76">
        <v>0.65</v>
      </c>
      <c r="S58" s="89">
        <v>543042.5</v>
      </c>
      <c r="T58" s="68"/>
      <c r="U58" s="69"/>
      <c r="V58" s="70"/>
      <c r="W58" s="68"/>
      <c r="X58" s="30">
        <f>+D58+E58+G58+M58+O58+Q58+S58+V58+W58</f>
        <v>1828042.5</v>
      </c>
    </row>
    <row r="59" spans="1:24" ht="14.4" x14ac:dyDescent="0.3">
      <c r="A59" s="95">
        <v>57</v>
      </c>
      <c r="B59" s="85">
        <v>330002</v>
      </c>
      <c r="C59" s="86" t="s">
        <v>145</v>
      </c>
      <c r="D59" s="87">
        <v>2393108</v>
      </c>
      <c r="E59" s="87"/>
      <c r="F59" s="25">
        <f>+H59+J59</f>
        <v>0</v>
      </c>
      <c r="G59" s="90">
        <f>+I59+K59</f>
        <v>0</v>
      </c>
      <c r="H59" s="88"/>
      <c r="I59" s="91"/>
      <c r="J59" s="27"/>
      <c r="K59" s="89"/>
      <c r="L59" s="94"/>
      <c r="M59" s="89"/>
      <c r="N59" s="29"/>
      <c r="O59" s="26"/>
      <c r="P59" s="76"/>
      <c r="Q59" s="89"/>
      <c r="R59" s="76"/>
      <c r="S59" s="89"/>
      <c r="T59" s="68"/>
      <c r="U59" s="69"/>
      <c r="V59" s="70"/>
      <c r="W59" s="68"/>
      <c r="X59" s="30">
        <f>+D59+E59+G59+M59+O59+Q59+S59+V59+W59</f>
        <v>2393108</v>
      </c>
    </row>
    <row r="60" spans="1:24" ht="14.4" x14ac:dyDescent="0.3">
      <c r="A60" s="95">
        <v>58</v>
      </c>
      <c r="B60" s="85">
        <v>330003</v>
      </c>
      <c r="C60" s="86" t="s">
        <v>118</v>
      </c>
      <c r="D60" s="87">
        <v>0</v>
      </c>
      <c r="E60" s="87">
        <v>526050</v>
      </c>
      <c r="F60" s="25">
        <f>+H60+J60</f>
        <v>9</v>
      </c>
      <c r="G60" s="90">
        <f>+I60+K60</f>
        <v>90248</v>
      </c>
      <c r="H60" s="88">
        <v>4</v>
      </c>
      <c r="I60" s="91">
        <v>39948</v>
      </c>
      <c r="J60" s="27">
        <v>5</v>
      </c>
      <c r="K60" s="89">
        <v>50300</v>
      </c>
      <c r="L60" s="92">
        <v>23</v>
      </c>
      <c r="M60" s="89">
        <v>52279</v>
      </c>
      <c r="N60" s="29"/>
      <c r="O60" s="26"/>
      <c r="P60" s="76">
        <v>0.55000000000000004</v>
      </c>
      <c r="Q60" s="89">
        <v>289327.5</v>
      </c>
      <c r="R60" s="76"/>
      <c r="S60" s="89">
        <v>0</v>
      </c>
      <c r="T60" s="68"/>
      <c r="U60" s="69"/>
      <c r="V60" s="70"/>
      <c r="W60" s="68"/>
      <c r="X60" s="30">
        <f>+D60+E60+G60+M60+O60+Q60+S60+V60+W60</f>
        <v>957904.5</v>
      </c>
    </row>
    <row r="61" spans="1:24" ht="14.4" x14ac:dyDescent="0.3">
      <c r="A61" s="95">
        <v>59</v>
      </c>
      <c r="B61" s="85">
        <v>330004</v>
      </c>
      <c r="C61" s="86" t="s">
        <v>170</v>
      </c>
      <c r="D61" s="87">
        <v>2768950</v>
      </c>
      <c r="E61" s="87">
        <v>0</v>
      </c>
      <c r="F61" s="25">
        <f>+H61+J61</f>
        <v>0</v>
      </c>
      <c r="G61" s="90">
        <f>+I61+K61</f>
        <v>0</v>
      </c>
      <c r="H61" s="88"/>
      <c r="I61" s="91">
        <v>0</v>
      </c>
      <c r="J61" s="27"/>
      <c r="K61" s="89">
        <v>0</v>
      </c>
      <c r="L61" s="92">
        <v>0</v>
      </c>
      <c r="M61" s="89">
        <v>0</v>
      </c>
      <c r="N61" s="29"/>
      <c r="O61" s="26"/>
      <c r="P61" s="76"/>
      <c r="Q61" s="89">
        <v>0</v>
      </c>
      <c r="R61" s="76"/>
      <c r="S61" s="89">
        <v>0</v>
      </c>
      <c r="T61" s="68"/>
      <c r="U61" s="69"/>
      <c r="V61" s="70"/>
      <c r="W61" s="68"/>
      <c r="X61" s="30">
        <f>+D61+E61+G61+M61+O61+Q61+S61+V61+W61</f>
        <v>2768950</v>
      </c>
    </row>
    <row r="62" spans="1:24" ht="14.4" x14ac:dyDescent="0.3">
      <c r="A62" s="95">
        <v>60</v>
      </c>
      <c r="B62" s="85" t="s">
        <v>91</v>
      </c>
      <c r="C62" s="86" t="s">
        <v>171</v>
      </c>
      <c r="D62" s="87">
        <v>2768950</v>
      </c>
      <c r="E62" s="87">
        <v>0</v>
      </c>
      <c r="F62" s="25">
        <v>0</v>
      </c>
      <c r="G62" s="90">
        <v>0</v>
      </c>
      <c r="H62" s="88"/>
      <c r="I62" s="91">
        <v>0</v>
      </c>
      <c r="J62" s="27">
        <v>0</v>
      </c>
      <c r="K62" s="89">
        <v>0</v>
      </c>
      <c r="L62" s="92">
        <v>0</v>
      </c>
      <c r="M62" s="89">
        <v>0</v>
      </c>
      <c r="N62" s="29"/>
      <c r="O62" s="26"/>
      <c r="P62" s="76">
        <v>0</v>
      </c>
      <c r="Q62" s="89">
        <v>0</v>
      </c>
      <c r="R62" s="76"/>
      <c r="S62" s="89">
        <v>0</v>
      </c>
      <c r="T62" s="68"/>
      <c r="U62" s="69"/>
      <c r="V62" s="70"/>
      <c r="W62" s="68"/>
      <c r="X62" s="30">
        <f>+D62+E62+G62+M62+O62+Q62+S62+V62+W62</f>
        <v>2768950</v>
      </c>
    </row>
    <row r="63" spans="1:24" ht="14.4" x14ac:dyDescent="0.3">
      <c r="A63" s="95">
        <v>61</v>
      </c>
      <c r="B63" s="85">
        <v>330006</v>
      </c>
      <c r="C63" s="86" t="s">
        <v>131</v>
      </c>
      <c r="D63" s="87">
        <v>2768950</v>
      </c>
      <c r="E63" s="87">
        <v>0</v>
      </c>
      <c r="F63" s="25">
        <f>+H63+J63</f>
        <v>0</v>
      </c>
      <c r="G63" s="90">
        <v>0</v>
      </c>
      <c r="H63" s="88">
        <v>0</v>
      </c>
      <c r="I63" s="91">
        <v>0</v>
      </c>
      <c r="J63" s="27">
        <v>0</v>
      </c>
      <c r="K63" s="89">
        <v>0</v>
      </c>
      <c r="L63" s="92">
        <v>0</v>
      </c>
      <c r="M63" s="89">
        <v>0</v>
      </c>
      <c r="N63" s="29"/>
      <c r="O63" s="26"/>
      <c r="P63" s="76"/>
      <c r="Q63" s="89">
        <v>0</v>
      </c>
      <c r="R63" s="76"/>
      <c r="S63" s="89"/>
      <c r="T63" s="68"/>
      <c r="U63" s="69"/>
      <c r="V63" s="70"/>
      <c r="W63" s="68"/>
      <c r="X63" s="30">
        <f>+D63+E63+G63+M63+O63+Q63+S63+V63+W63</f>
        <v>2768950</v>
      </c>
    </row>
    <row r="64" spans="1:24" ht="14.4" x14ac:dyDescent="0.3">
      <c r="A64" s="95">
        <v>62</v>
      </c>
      <c r="B64" s="85" t="s">
        <v>74</v>
      </c>
      <c r="C64" s="86" t="s">
        <v>124</v>
      </c>
      <c r="D64" s="87">
        <v>0</v>
      </c>
      <c r="E64" s="87">
        <v>835450</v>
      </c>
      <c r="F64" s="25">
        <f>+H64+J64</f>
        <v>20</v>
      </c>
      <c r="G64" s="90">
        <f>+I64+K64</f>
        <v>320145</v>
      </c>
      <c r="H64" s="88">
        <v>15</v>
      </c>
      <c r="I64" s="91">
        <v>239835</v>
      </c>
      <c r="J64" s="27">
        <v>5</v>
      </c>
      <c r="K64" s="89">
        <v>80310</v>
      </c>
      <c r="L64" s="92">
        <v>31.5</v>
      </c>
      <c r="M64" s="89">
        <v>71599.5</v>
      </c>
      <c r="N64" s="29"/>
      <c r="O64" s="26"/>
      <c r="P64" s="76">
        <v>0.55000000000000004</v>
      </c>
      <c r="Q64" s="89">
        <v>459497.5</v>
      </c>
      <c r="R64" s="76"/>
      <c r="S64" s="89">
        <v>0</v>
      </c>
      <c r="T64" s="68"/>
      <c r="U64" s="69"/>
      <c r="V64" s="70"/>
      <c r="W64" s="68"/>
      <c r="X64" s="30">
        <f>+D64+E64+G64+M64+O64+Q64+S64+V64+W64</f>
        <v>1686692</v>
      </c>
    </row>
    <row r="65" spans="1:24" ht="14.4" x14ac:dyDescent="0.3">
      <c r="A65" s="95">
        <v>63</v>
      </c>
      <c r="B65" s="85">
        <v>330008</v>
      </c>
      <c r="C65" s="86" t="s">
        <v>120</v>
      </c>
      <c r="D65" s="87">
        <v>0</v>
      </c>
      <c r="E65" s="87">
        <v>699500</v>
      </c>
      <c r="F65" s="25">
        <f>+H65+J65</f>
        <v>18</v>
      </c>
      <c r="G65" s="90">
        <f>+I65+K65</f>
        <v>240701</v>
      </c>
      <c r="H65" s="88">
        <v>13</v>
      </c>
      <c r="I65" s="91">
        <v>173576</v>
      </c>
      <c r="J65" s="27">
        <v>5</v>
      </c>
      <c r="K65" s="89">
        <v>67125</v>
      </c>
      <c r="L65" s="92">
        <v>44</v>
      </c>
      <c r="M65" s="89">
        <v>100012</v>
      </c>
      <c r="N65" s="29"/>
      <c r="O65" s="26"/>
      <c r="P65" s="76">
        <v>0.55000000000000004</v>
      </c>
      <c r="Q65" s="89">
        <v>384725</v>
      </c>
      <c r="R65" s="76"/>
      <c r="S65" s="89">
        <v>0</v>
      </c>
      <c r="T65" s="68"/>
      <c r="U65" s="69"/>
      <c r="V65" s="70"/>
      <c r="W65" s="68"/>
      <c r="X65" s="30">
        <f>+D65+E65+G65+M65+O65+Q65+S65+V65+W65</f>
        <v>1424938</v>
      </c>
    </row>
    <row r="66" spans="1:24" ht="14.4" x14ac:dyDescent="0.3">
      <c r="A66" s="95">
        <v>64</v>
      </c>
      <c r="B66" s="85">
        <v>330009</v>
      </c>
      <c r="C66" s="86" t="s">
        <v>115</v>
      </c>
      <c r="D66" s="87">
        <v>0</v>
      </c>
      <c r="E66" s="87">
        <v>617650</v>
      </c>
      <c r="F66" s="25">
        <f>+H66+J66</f>
        <v>5</v>
      </c>
      <c r="G66" s="90">
        <f>+I66+K66</f>
        <v>57969</v>
      </c>
      <c r="H66" s="88">
        <v>3</v>
      </c>
      <c r="I66" s="91">
        <v>34295</v>
      </c>
      <c r="J66" s="27">
        <v>2</v>
      </c>
      <c r="K66" s="89">
        <v>23674</v>
      </c>
      <c r="L66" s="92">
        <v>0</v>
      </c>
      <c r="M66" s="89">
        <v>0</v>
      </c>
      <c r="N66" s="29"/>
      <c r="O66" s="26"/>
      <c r="P66" s="76">
        <v>0.25</v>
      </c>
      <c r="Q66" s="89">
        <v>154412.5</v>
      </c>
      <c r="R66" s="76"/>
      <c r="S66" s="89">
        <v>0</v>
      </c>
      <c r="T66" s="68"/>
      <c r="U66" s="69"/>
      <c r="V66" s="70"/>
      <c r="W66" s="68"/>
      <c r="X66" s="30">
        <f>+D66+E66+G66+M66+O66+Q66+S66+V66+W66</f>
        <v>830031.5</v>
      </c>
    </row>
    <row r="67" spans="1:24" ht="14.4" x14ac:dyDescent="0.3">
      <c r="A67" s="95">
        <v>65</v>
      </c>
      <c r="B67" s="85">
        <v>330010</v>
      </c>
      <c r="C67" s="86" t="s">
        <v>120</v>
      </c>
      <c r="D67" s="87">
        <v>0</v>
      </c>
      <c r="E67" s="87">
        <v>699500</v>
      </c>
      <c r="F67" s="25">
        <f>+H67+J67</f>
        <v>19</v>
      </c>
      <c r="G67" s="90">
        <f>+I67+K67</f>
        <v>253834</v>
      </c>
      <c r="H67" s="88">
        <v>17</v>
      </c>
      <c r="I67" s="91">
        <v>226984</v>
      </c>
      <c r="J67" s="27">
        <v>2</v>
      </c>
      <c r="K67" s="89">
        <v>26850</v>
      </c>
      <c r="L67" s="92">
        <v>45</v>
      </c>
      <c r="M67" s="89">
        <v>102285</v>
      </c>
      <c r="N67" s="29"/>
      <c r="O67" s="26"/>
      <c r="P67" s="76">
        <v>0.55000000000000004</v>
      </c>
      <c r="Q67" s="89">
        <v>384725</v>
      </c>
      <c r="R67" s="76"/>
      <c r="S67" s="89">
        <v>0</v>
      </c>
      <c r="T67" s="68"/>
      <c r="U67" s="69"/>
      <c r="V67" s="70"/>
      <c r="W67" s="68"/>
      <c r="X67" s="30">
        <f>+D67+E67+G67+M67+O67+Q67+S67+V67+W67</f>
        <v>1440344</v>
      </c>
    </row>
    <row r="68" spans="1:24" ht="14.4" x14ac:dyDescent="0.3">
      <c r="A68" s="95">
        <v>66</v>
      </c>
      <c r="B68" s="85">
        <v>330011</v>
      </c>
      <c r="C68" s="86" t="s">
        <v>144</v>
      </c>
      <c r="D68" s="87">
        <v>0</v>
      </c>
      <c r="E68" s="87">
        <v>699500</v>
      </c>
      <c r="F68" s="25">
        <f>+H68+J68</f>
        <v>9</v>
      </c>
      <c r="G68" s="90">
        <f>+I68+K68</f>
        <v>120533</v>
      </c>
      <c r="H68" s="88">
        <v>4</v>
      </c>
      <c r="I68" s="91">
        <v>53408</v>
      </c>
      <c r="J68" s="27">
        <v>5</v>
      </c>
      <c r="K68" s="89">
        <v>67125</v>
      </c>
      <c r="L68" s="92">
        <v>15</v>
      </c>
      <c r="M68" s="89">
        <v>34095</v>
      </c>
      <c r="N68" s="29"/>
      <c r="O68" s="26"/>
      <c r="P68" s="76">
        <v>0.55000000000000004</v>
      </c>
      <c r="Q68" s="89">
        <v>384725</v>
      </c>
      <c r="R68" s="76"/>
      <c r="S68" s="89">
        <v>0</v>
      </c>
      <c r="T68" s="68"/>
      <c r="U68" s="69"/>
      <c r="V68" s="70"/>
      <c r="W68" s="68"/>
      <c r="X68" s="30">
        <f>+D68+E68+G68+M68+O68+Q68+S68+V68+W68</f>
        <v>1238853</v>
      </c>
    </row>
    <row r="69" spans="1:24" ht="14.4" x14ac:dyDescent="0.3">
      <c r="A69" s="95">
        <v>67</v>
      </c>
      <c r="B69" s="85">
        <v>356219</v>
      </c>
      <c r="C69" s="86" t="s">
        <v>132</v>
      </c>
      <c r="D69" s="87">
        <v>4230706</v>
      </c>
      <c r="E69" s="87"/>
      <c r="F69" s="25">
        <f>+H69+J69</f>
        <v>0</v>
      </c>
      <c r="G69" s="26">
        <f>+I69+K69</f>
        <v>0</v>
      </c>
      <c r="H69" s="88"/>
      <c r="I69" s="89"/>
      <c r="J69" s="64"/>
      <c r="K69" s="89"/>
      <c r="L69" s="28"/>
      <c r="M69" s="89"/>
      <c r="N69" s="29"/>
      <c r="O69" s="26"/>
      <c r="P69" s="28"/>
      <c r="Q69" s="89"/>
      <c r="R69" s="27"/>
      <c r="S69" s="89"/>
      <c r="T69" s="68"/>
      <c r="U69" s="69"/>
      <c r="V69" s="70"/>
      <c r="W69" s="68"/>
      <c r="X69" s="30">
        <f>+D69+E69+G69+M69+O69+Q69+S69+V69+W69</f>
        <v>4230706</v>
      </c>
    </row>
    <row r="70" spans="1:24" ht="14.4" x14ac:dyDescent="0.3">
      <c r="A70" s="95">
        <v>68</v>
      </c>
      <c r="B70" s="85">
        <v>356220</v>
      </c>
      <c r="C70" s="86" t="s">
        <v>132</v>
      </c>
      <c r="D70" s="87">
        <v>4230706</v>
      </c>
      <c r="E70" s="87">
        <v>0</v>
      </c>
      <c r="F70" s="25">
        <f>+H70+J70</f>
        <v>0</v>
      </c>
      <c r="G70" s="26">
        <f>+I70+K70</f>
        <v>0</v>
      </c>
      <c r="H70" s="88"/>
      <c r="I70" s="89">
        <v>0</v>
      </c>
      <c r="J70" s="27"/>
      <c r="K70" s="89">
        <v>0</v>
      </c>
      <c r="L70" s="28">
        <v>0</v>
      </c>
      <c r="M70" s="89">
        <v>0</v>
      </c>
      <c r="N70" s="29"/>
      <c r="O70" s="26"/>
      <c r="P70" s="28"/>
      <c r="Q70" s="89">
        <v>0</v>
      </c>
      <c r="R70" s="27"/>
      <c r="S70" s="89">
        <v>0</v>
      </c>
      <c r="T70" s="68"/>
      <c r="U70" s="69"/>
      <c r="V70" s="70"/>
      <c r="W70" s="68"/>
      <c r="X70" s="30">
        <f>+D70+E70+G70+M70+O70+Q70+S70+V70+W70</f>
        <v>4230706</v>
      </c>
    </row>
    <row r="71" spans="1:24" ht="14.4" x14ac:dyDescent="0.3">
      <c r="A71" s="95">
        <v>69</v>
      </c>
      <c r="B71" s="85">
        <v>356221</v>
      </c>
      <c r="C71" s="86" t="s">
        <v>132</v>
      </c>
      <c r="D71" s="87">
        <v>4230706</v>
      </c>
      <c r="E71" s="87">
        <v>0</v>
      </c>
      <c r="F71" s="25">
        <f>+H71+J71</f>
        <v>0</v>
      </c>
      <c r="G71" s="26">
        <f>+I71+K71</f>
        <v>0</v>
      </c>
      <c r="H71" s="88"/>
      <c r="I71" s="89"/>
      <c r="J71" s="27"/>
      <c r="K71" s="89"/>
      <c r="L71" s="28"/>
      <c r="M71" s="89"/>
      <c r="N71" s="29"/>
      <c r="O71" s="26"/>
      <c r="P71" s="28"/>
      <c r="Q71" s="89"/>
      <c r="R71" s="27"/>
      <c r="S71" s="89"/>
      <c r="T71" s="68"/>
      <c r="U71" s="69"/>
      <c r="V71" s="70"/>
      <c r="W71" s="68"/>
      <c r="X71" s="30">
        <f>+D71+E71+G71+M71+O71+Q71+S71+V71+W71</f>
        <v>4230706</v>
      </c>
    </row>
    <row r="72" spans="1:24" ht="14.4" x14ac:dyDescent="0.3">
      <c r="A72" s="95">
        <v>70</v>
      </c>
      <c r="B72" s="85">
        <v>356222</v>
      </c>
      <c r="C72" s="86" t="s">
        <v>123</v>
      </c>
      <c r="D72" s="87">
        <v>3264033</v>
      </c>
      <c r="E72" s="87">
        <v>0</v>
      </c>
      <c r="F72" s="25">
        <f>+H72+J72</f>
        <v>0</v>
      </c>
      <c r="G72" s="30">
        <f>+I72+K72</f>
        <v>0</v>
      </c>
      <c r="H72" s="88"/>
      <c r="I72" s="89">
        <v>0</v>
      </c>
      <c r="J72" s="27"/>
      <c r="K72" s="89">
        <v>0</v>
      </c>
      <c r="L72" s="28">
        <v>0</v>
      </c>
      <c r="M72" s="89">
        <v>0</v>
      </c>
      <c r="N72" s="30"/>
      <c r="O72" s="30"/>
      <c r="P72" s="28"/>
      <c r="Q72" s="89">
        <v>0</v>
      </c>
      <c r="R72" s="27"/>
      <c r="S72" s="89">
        <v>0</v>
      </c>
      <c r="T72" s="68"/>
      <c r="U72" s="69"/>
      <c r="V72" s="70"/>
      <c r="W72" s="68"/>
      <c r="X72" s="30">
        <f>+D72+E72+G72+M72+O72+Q72+S72+V72+W72</f>
        <v>3264033</v>
      </c>
    </row>
    <row r="73" spans="1:24" ht="14.4" x14ac:dyDescent="0.3">
      <c r="A73" s="95">
        <v>71</v>
      </c>
      <c r="B73" s="85">
        <v>356224</v>
      </c>
      <c r="C73" s="86" t="s">
        <v>123</v>
      </c>
      <c r="D73" s="87">
        <v>3264033</v>
      </c>
      <c r="E73" s="87">
        <v>0</v>
      </c>
      <c r="F73" s="25">
        <f>+H73+J73</f>
        <v>0</v>
      </c>
      <c r="G73" s="26">
        <f>+I73+K73</f>
        <v>0</v>
      </c>
      <c r="H73" s="88"/>
      <c r="I73" s="89">
        <v>0</v>
      </c>
      <c r="J73" s="27"/>
      <c r="K73" s="89">
        <v>0</v>
      </c>
      <c r="L73" s="28">
        <v>0</v>
      </c>
      <c r="M73" s="89">
        <v>0</v>
      </c>
      <c r="N73" s="29"/>
      <c r="O73" s="26"/>
      <c r="P73" s="28"/>
      <c r="Q73" s="89">
        <v>0</v>
      </c>
      <c r="R73" s="27"/>
      <c r="S73" s="89">
        <v>0</v>
      </c>
      <c r="T73" s="68"/>
      <c r="U73" s="69"/>
      <c r="V73" s="70"/>
      <c r="W73" s="68"/>
      <c r="X73" s="30">
        <f>+D73+E73+G73+M73+O73+Q73+S73+V73+W73</f>
        <v>3264033</v>
      </c>
    </row>
    <row r="74" spans="1:24" ht="14.4" x14ac:dyDescent="0.3">
      <c r="A74" s="95">
        <v>72</v>
      </c>
      <c r="B74" s="85">
        <v>356225</v>
      </c>
      <c r="C74" s="86" t="s">
        <v>123</v>
      </c>
      <c r="D74" s="87">
        <v>3264033</v>
      </c>
      <c r="E74" s="87">
        <v>0</v>
      </c>
      <c r="F74" s="25">
        <f>+H74+J74</f>
        <v>0</v>
      </c>
      <c r="G74" s="26">
        <f>+I74+K74</f>
        <v>0</v>
      </c>
      <c r="H74" s="88"/>
      <c r="I74" s="89">
        <v>0</v>
      </c>
      <c r="J74" s="27"/>
      <c r="K74" s="89">
        <v>0</v>
      </c>
      <c r="L74" s="28">
        <v>0</v>
      </c>
      <c r="M74" s="89">
        <v>0</v>
      </c>
      <c r="N74" s="29"/>
      <c r="O74" s="26"/>
      <c r="P74" s="28"/>
      <c r="Q74" s="89">
        <v>0</v>
      </c>
      <c r="R74" s="27"/>
      <c r="S74" s="89">
        <v>0</v>
      </c>
      <c r="T74" s="68"/>
      <c r="U74" s="69"/>
      <c r="V74" s="70"/>
      <c r="W74" s="68"/>
      <c r="X74" s="30">
        <f>+D74+E74+G74+M74+O74+Q74+S74+V74+W74</f>
        <v>3264033</v>
      </c>
    </row>
    <row r="75" spans="1:24" ht="14.4" x14ac:dyDescent="0.3">
      <c r="A75" s="95">
        <v>73</v>
      </c>
      <c r="B75" s="85">
        <v>356226</v>
      </c>
      <c r="C75" s="86" t="s">
        <v>123</v>
      </c>
      <c r="D75" s="87">
        <v>3264033</v>
      </c>
      <c r="E75" s="87">
        <v>0</v>
      </c>
      <c r="F75" s="25">
        <f>+H75+J75</f>
        <v>0</v>
      </c>
      <c r="G75" s="26">
        <f>+I75+K75</f>
        <v>0</v>
      </c>
      <c r="H75" s="88"/>
      <c r="I75" s="89">
        <v>0</v>
      </c>
      <c r="J75" s="27"/>
      <c r="K75" s="89">
        <v>0</v>
      </c>
      <c r="L75" s="28">
        <v>0</v>
      </c>
      <c r="M75" s="89">
        <v>0</v>
      </c>
      <c r="N75" s="29"/>
      <c r="O75" s="26"/>
      <c r="P75" s="28"/>
      <c r="Q75" s="89">
        <v>0</v>
      </c>
      <c r="R75" s="27"/>
      <c r="S75" s="89">
        <v>0</v>
      </c>
      <c r="T75" s="68"/>
      <c r="U75" s="69"/>
      <c r="V75" s="70"/>
      <c r="W75" s="68"/>
      <c r="X75" s="30">
        <f>+D75+E75+G75+M75+O75+Q75+S75+V75+W75</f>
        <v>3264033</v>
      </c>
    </row>
    <row r="76" spans="1:24" ht="14.4" x14ac:dyDescent="0.3">
      <c r="A76" s="95">
        <v>74</v>
      </c>
      <c r="B76" s="85">
        <v>356227</v>
      </c>
      <c r="C76" s="86" t="s">
        <v>123</v>
      </c>
      <c r="D76" s="87">
        <v>3264033</v>
      </c>
      <c r="E76" s="87">
        <v>0</v>
      </c>
      <c r="F76" s="25">
        <f>+H76+J76</f>
        <v>0</v>
      </c>
      <c r="G76" s="26">
        <f>+I76+K76</f>
        <v>0</v>
      </c>
      <c r="H76" s="88"/>
      <c r="I76" s="89">
        <v>0</v>
      </c>
      <c r="J76" s="27"/>
      <c r="K76" s="89">
        <v>0</v>
      </c>
      <c r="L76" s="28">
        <v>0</v>
      </c>
      <c r="M76" s="89">
        <v>0</v>
      </c>
      <c r="N76" s="29"/>
      <c r="O76" s="26"/>
      <c r="P76" s="28"/>
      <c r="Q76" s="89">
        <v>0</v>
      </c>
      <c r="R76" s="27"/>
      <c r="S76" s="89">
        <v>0</v>
      </c>
      <c r="T76" s="68"/>
      <c r="U76" s="69"/>
      <c r="V76" s="70"/>
      <c r="W76" s="68"/>
      <c r="X76" s="30">
        <f>+D76+E76+G76+M76+O76+Q76+S76+V76+W76</f>
        <v>3264033</v>
      </c>
    </row>
    <row r="77" spans="1:24" ht="14.4" x14ac:dyDescent="0.3">
      <c r="A77" s="95">
        <v>75</v>
      </c>
      <c r="B77" s="85">
        <v>356229</v>
      </c>
      <c r="C77" s="86" t="s">
        <v>123</v>
      </c>
      <c r="D77" s="87">
        <v>3264033</v>
      </c>
      <c r="E77" s="87">
        <v>0</v>
      </c>
      <c r="F77" s="25">
        <f>+H77+J77</f>
        <v>0</v>
      </c>
      <c r="G77" s="26">
        <f>+I77+K77</f>
        <v>0</v>
      </c>
      <c r="H77" s="88"/>
      <c r="I77" s="89">
        <v>0</v>
      </c>
      <c r="J77" s="27"/>
      <c r="K77" s="89">
        <v>0</v>
      </c>
      <c r="L77" s="28">
        <v>0</v>
      </c>
      <c r="M77" s="89">
        <v>0</v>
      </c>
      <c r="N77" s="29"/>
      <c r="O77" s="26"/>
      <c r="P77" s="28"/>
      <c r="Q77" s="89">
        <v>0</v>
      </c>
      <c r="R77" s="27"/>
      <c r="S77" s="89">
        <v>0</v>
      </c>
      <c r="T77" s="68"/>
      <c r="U77" s="69"/>
      <c r="V77" s="70"/>
      <c r="W77" s="68"/>
      <c r="X77" s="30">
        <f>+D77+E77+G77+M77+O77+Q77+S77+V77+W77</f>
        <v>3264033</v>
      </c>
    </row>
    <row r="78" spans="1:24" ht="14.4" x14ac:dyDescent="0.3">
      <c r="A78" s="95">
        <v>76</v>
      </c>
      <c r="B78" s="85">
        <v>356231</v>
      </c>
      <c r="C78" s="86" t="s">
        <v>116</v>
      </c>
      <c r="D78" s="87">
        <v>2336427</v>
      </c>
      <c r="E78" s="87">
        <v>0</v>
      </c>
      <c r="F78" s="25">
        <f>+H78+J78</f>
        <v>0</v>
      </c>
      <c r="G78" s="26">
        <f>+I78+K78</f>
        <v>0</v>
      </c>
      <c r="H78" s="88"/>
      <c r="I78" s="89">
        <v>0</v>
      </c>
      <c r="J78" s="27"/>
      <c r="K78" s="89">
        <v>0</v>
      </c>
      <c r="L78" s="28">
        <v>0</v>
      </c>
      <c r="M78" s="89">
        <v>0</v>
      </c>
      <c r="N78" s="29"/>
      <c r="O78" s="26"/>
      <c r="P78" s="28"/>
      <c r="Q78" s="89">
        <v>0</v>
      </c>
      <c r="R78" s="27"/>
      <c r="S78" s="89">
        <v>0</v>
      </c>
      <c r="T78" s="68"/>
      <c r="U78" s="69"/>
      <c r="V78" s="70"/>
      <c r="W78" s="68"/>
      <c r="X78" s="30">
        <f>+D78+E78+G78+M78+O78+Q78+S78+V78+W78</f>
        <v>2336427</v>
      </c>
    </row>
    <row r="79" spans="1:24" ht="14.4" x14ac:dyDescent="0.3">
      <c r="A79" s="95">
        <v>77</v>
      </c>
      <c r="B79" s="85">
        <v>356232</v>
      </c>
      <c r="C79" s="86" t="s">
        <v>111</v>
      </c>
      <c r="D79" s="87">
        <v>1422788</v>
      </c>
      <c r="E79" s="87">
        <v>0</v>
      </c>
      <c r="F79" s="25">
        <f>+H79+J79</f>
        <v>0</v>
      </c>
      <c r="G79" s="26">
        <f>+I79+K79</f>
        <v>0</v>
      </c>
      <c r="H79" s="88"/>
      <c r="I79" s="89">
        <v>0</v>
      </c>
      <c r="J79" s="27"/>
      <c r="K79" s="89">
        <v>0</v>
      </c>
      <c r="L79" s="28">
        <v>0</v>
      </c>
      <c r="M79" s="89">
        <v>0</v>
      </c>
      <c r="N79" s="29"/>
      <c r="O79" s="26"/>
      <c r="P79" s="28"/>
      <c r="Q79" s="89">
        <v>0</v>
      </c>
      <c r="R79" s="27"/>
      <c r="S79" s="89">
        <v>0</v>
      </c>
      <c r="T79" s="68"/>
      <c r="U79" s="69"/>
      <c r="V79" s="70"/>
      <c r="W79" s="68"/>
      <c r="X79" s="30">
        <f>+D79+E79+G79+M79+O79+Q79+S79+V79+W79</f>
        <v>1422788</v>
      </c>
    </row>
    <row r="80" spans="1:24" ht="14.4" x14ac:dyDescent="0.3">
      <c r="A80" s="95">
        <v>78</v>
      </c>
      <c r="B80" s="85">
        <v>356233</v>
      </c>
      <c r="C80" s="86" t="s">
        <v>111</v>
      </c>
      <c r="D80" s="87">
        <v>1422788</v>
      </c>
      <c r="E80" s="87">
        <v>0</v>
      </c>
      <c r="F80" s="25">
        <f>+H80+J80</f>
        <v>0</v>
      </c>
      <c r="G80" s="26">
        <f>+I80+K80</f>
        <v>0</v>
      </c>
      <c r="H80" s="88"/>
      <c r="I80" s="89">
        <v>0</v>
      </c>
      <c r="J80" s="27"/>
      <c r="K80" s="89">
        <v>0</v>
      </c>
      <c r="L80" s="28">
        <v>0</v>
      </c>
      <c r="M80" s="89">
        <v>0</v>
      </c>
      <c r="N80" s="29"/>
      <c r="O80" s="26"/>
      <c r="P80" s="28"/>
      <c r="Q80" s="89">
        <v>0</v>
      </c>
      <c r="R80" s="27"/>
      <c r="S80" s="89">
        <v>0</v>
      </c>
      <c r="T80" s="68"/>
      <c r="U80" s="69"/>
      <c r="V80" s="70"/>
      <c r="W80" s="68"/>
      <c r="X80" s="30">
        <f>+D80+E80+G80+M80+O80+Q80+S80+V80+W80</f>
        <v>1422788</v>
      </c>
    </row>
    <row r="81" spans="1:24" ht="14.4" x14ac:dyDescent="0.3">
      <c r="A81" s="95">
        <v>79</v>
      </c>
      <c r="B81" s="85">
        <v>356234</v>
      </c>
      <c r="C81" s="86" t="s">
        <v>111</v>
      </c>
      <c r="D81" s="87">
        <v>1422788</v>
      </c>
      <c r="E81" s="87">
        <v>0</v>
      </c>
      <c r="F81" s="25">
        <f>+H81+J81</f>
        <v>0</v>
      </c>
      <c r="G81" s="26">
        <f>+I81+K81</f>
        <v>0</v>
      </c>
      <c r="H81" s="88"/>
      <c r="I81" s="89">
        <v>0</v>
      </c>
      <c r="J81" s="27"/>
      <c r="K81" s="89">
        <v>0</v>
      </c>
      <c r="L81" s="28">
        <v>0</v>
      </c>
      <c r="M81" s="89">
        <v>0</v>
      </c>
      <c r="N81" s="29"/>
      <c r="O81" s="26"/>
      <c r="P81" s="28"/>
      <c r="Q81" s="89">
        <v>0</v>
      </c>
      <c r="R81" s="27"/>
      <c r="S81" s="89">
        <v>0</v>
      </c>
      <c r="T81" s="68"/>
      <c r="U81" s="69"/>
      <c r="V81" s="70"/>
      <c r="W81" s="68"/>
      <c r="X81" s="30">
        <f>+D81+E81+G81+M81+O81+Q81+S81+V81+W81</f>
        <v>1422788</v>
      </c>
    </row>
    <row r="82" spans="1:24" ht="14.4" x14ac:dyDescent="0.3">
      <c r="A82" s="95">
        <v>80</v>
      </c>
      <c r="B82" s="85">
        <v>356235</v>
      </c>
      <c r="C82" s="86" t="s">
        <v>111</v>
      </c>
      <c r="D82" s="87">
        <v>1422788</v>
      </c>
      <c r="E82" s="87">
        <v>0</v>
      </c>
      <c r="F82" s="25">
        <f>+H82+J82</f>
        <v>0</v>
      </c>
      <c r="G82" s="26">
        <f>+I82+K82</f>
        <v>0</v>
      </c>
      <c r="H82" s="88"/>
      <c r="I82" s="89">
        <v>0</v>
      </c>
      <c r="J82" s="27"/>
      <c r="K82" s="89">
        <v>0</v>
      </c>
      <c r="L82" s="28">
        <v>0</v>
      </c>
      <c r="M82" s="89">
        <v>0</v>
      </c>
      <c r="N82" s="29"/>
      <c r="O82" s="26"/>
      <c r="P82" s="28"/>
      <c r="Q82" s="89">
        <v>0</v>
      </c>
      <c r="R82" s="27"/>
      <c r="S82" s="89">
        <v>0</v>
      </c>
      <c r="T82" s="68"/>
      <c r="U82" s="69"/>
      <c r="V82" s="70"/>
      <c r="W82" s="68"/>
      <c r="X82" s="30">
        <f>+D82+E82+G82+M82+O82+Q82+S82+V82+W82</f>
        <v>1422788</v>
      </c>
    </row>
    <row r="83" spans="1:24" ht="14.4" x14ac:dyDescent="0.3">
      <c r="A83" s="95">
        <v>81</v>
      </c>
      <c r="B83" s="85">
        <v>356236</v>
      </c>
      <c r="C83" s="86" t="s">
        <v>111</v>
      </c>
      <c r="D83" s="87">
        <v>1422788</v>
      </c>
      <c r="E83" s="87">
        <v>0</v>
      </c>
      <c r="F83" s="25">
        <f>+H83+J83</f>
        <v>0</v>
      </c>
      <c r="G83" s="26">
        <f>+I83+K83</f>
        <v>0</v>
      </c>
      <c r="H83" s="88"/>
      <c r="I83" s="89">
        <v>0</v>
      </c>
      <c r="J83" s="27"/>
      <c r="K83" s="89">
        <v>0</v>
      </c>
      <c r="L83" s="28">
        <v>0</v>
      </c>
      <c r="M83" s="89">
        <v>0</v>
      </c>
      <c r="N83" s="29"/>
      <c r="O83" s="26"/>
      <c r="P83" s="28"/>
      <c r="Q83" s="89">
        <v>0</v>
      </c>
      <c r="R83" s="27"/>
      <c r="S83" s="89">
        <v>0</v>
      </c>
      <c r="T83" s="68"/>
      <c r="U83" s="69"/>
      <c r="V83" s="70"/>
      <c r="W83" s="68"/>
      <c r="X83" s="30">
        <f>+D83+E83+G83+M83+O83+Q83+S83+V83+W83</f>
        <v>1422788</v>
      </c>
    </row>
    <row r="84" spans="1:24" ht="14.4" x14ac:dyDescent="0.3">
      <c r="A84" s="95">
        <v>82</v>
      </c>
      <c r="B84" s="85">
        <v>356237</v>
      </c>
      <c r="C84" s="86" t="s">
        <v>111</v>
      </c>
      <c r="D84" s="87">
        <v>1422788</v>
      </c>
      <c r="E84" s="87">
        <v>0</v>
      </c>
      <c r="F84" s="25">
        <f>+H84+J84</f>
        <v>0</v>
      </c>
      <c r="G84" s="26">
        <f>+I84+K84</f>
        <v>0</v>
      </c>
      <c r="H84" s="88"/>
      <c r="I84" s="89">
        <v>0</v>
      </c>
      <c r="J84" s="27"/>
      <c r="K84" s="89">
        <v>0</v>
      </c>
      <c r="L84" s="28">
        <v>0</v>
      </c>
      <c r="M84" s="89">
        <v>0</v>
      </c>
      <c r="N84" s="29"/>
      <c r="O84" s="26"/>
      <c r="P84" s="28"/>
      <c r="Q84" s="89">
        <v>0</v>
      </c>
      <c r="R84" s="27"/>
      <c r="S84" s="89">
        <v>0</v>
      </c>
      <c r="T84" s="68"/>
      <c r="U84" s="69"/>
      <c r="V84" s="70"/>
      <c r="W84" s="68"/>
      <c r="X84" s="30">
        <f>+D84+E84+G84+M84+O84+Q84+S84+V84+W84</f>
        <v>1422788</v>
      </c>
    </row>
    <row r="85" spans="1:24" ht="14.4" x14ac:dyDescent="0.3">
      <c r="A85" s="95">
        <v>83</v>
      </c>
      <c r="B85" s="85">
        <v>356238</v>
      </c>
      <c r="C85" s="86" t="s">
        <v>111</v>
      </c>
      <c r="D85" s="87">
        <v>1422788</v>
      </c>
      <c r="E85" s="87">
        <v>0</v>
      </c>
      <c r="F85" s="25">
        <f>+H85+J85</f>
        <v>0</v>
      </c>
      <c r="G85" s="26">
        <f>+I85+K85</f>
        <v>0</v>
      </c>
      <c r="H85" s="88"/>
      <c r="I85" s="89">
        <v>0</v>
      </c>
      <c r="J85" s="27"/>
      <c r="K85" s="89">
        <v>0</v>
      </c>
      <c r="L85" s="28">
        <v>0</v>
      </c>
      <c r="M85" s="89">
        <v>0</v>
      </c>
      <c r="N85" s="29"/>
      <c r="O85" s="26"/>
      <c r="P85" s="28"/>
      <c r="Q85" s="89">
        <v>0</v>
      </c>
      <c r="R85" s="27"/>
      <c r="S85" s="89">
        <v>0</v>
      </c>
      <c r="T85" s="68"/>
      <c r="U85" s="69"/>
      <c r="V85" s="70"/>
      <c r="W85" s="68"/>
      <c r="X85" s="30">
        <f>+D85+E85+G85+M85+O85+Q85+S85+V85+W85</f>
        <v>1422788</v>
      </c>
    </row>
    <row r="86" spans="1:24" ht="14.4" x14ac:dyDescent="0.3">
      <c r="A86" s="95">
        <v>84</v>
      </c>
      <c r="B86" s="85">
        <v>356239</v>
      </c>
      <c r="C86" s="86" t="s">
        <v>111</v>
      </c>
      <c r="D86" s="87">
        <v>1422788</v>
      </c>
      <c r="E86" s="87">
        <v>0</v>
      </c>
      <c r="F86" s="25">
        <f>+H86+J86</f>
        <v>0</v>
      </c>
      <c r="G86" s="26">
        <f>+I86+K86</f>
        <v>0</v>
      </c>
      <c r="H86" s="88"/>
      <c r="I86" s="89"/>
      <c r="J86" s="27"/>
      <c r="K86" s="89"/>
      <c r="L86" s="28"/>
      <c r="M86" s="89"/>
      <c r="N86" s="29"/>
      <c r="O86" s="26"/>
      <c r="P86" s="28"/>
      <c r="Q86" s="89"/>
      <c r="R86" s="27"/>
      <c r="S86" s="89"/>
      <c r="T86" s="68"/>
      <c r="U86" s="69"/>
      <c r="V86" s="70"/>
      <c r="W86" s="68"/>
      <c r="X86" s="30">
        <f>+D86+E86+G86+M86+O86+Q86+S86+V86+W86</f>
        <v>1422788</v>
      </c>
    </row>
    <row r="87" spans="1:24" ht="14.4" x14ac:dyDescent="0.3">
      <c r="A87" s="95">
        <v>85</v>
      </c>
      <c r="B87" s="85">
        <v>356240</v>
      </c>
      <c r="C87" s="86" t="s">
        <v>111</v>
      </c>
      <c r="D87" s="87">
        <v>1422788</v>
      </c>
      <c r="E87" s="87">
        <v>0</v>
      </c>
      <c r="F87" s="25">
        <f>+H87+J87</f>
        <v>0</v>
      </c>
      <c r="G87" s="26">
        <f>+I87+K87</f>
        <v>0</v>
      </c>
      <c r="H87" s="88"/>
      <c r="I87" s="89">
        <v>0</v>
      </c>
      <c r="J87" s="27"/>
      <c r="K87" s="89">
        <v>0</v>
      </c>
      <c r="L87" s="28">
        <v>0</v>
      </c>
      <c r="M87" s="89">
        <v>0</v>
      </c>
      <c r="N87" s="29"/>
      <c r="O87" s="26"/>
      <c r="P87" s="28"/>
      <c r="Q87" s="89">
        <v>0</v>
      </c>
      <c r="R87" s="27"/>
      <c r="S87" s="89">
        <v>0</v>
      </c>
      <c r="T87" s="68"/>
      <c r="U87" s="69"/>
      <c r="V87" s="70"/>
      <c r="W87" s="68"/>
      <c r="X87" s="30">
        <f>+D87+E87+G87+M87+O87+Q87+S87+V87+W87</f>
        <v>1422788</v>
      </c>
    </row>
    <row r="88" spans="1:24" ht="14.4" x14ac:dyDescent="0.3">
      <c r="A88" s="95">
        <v>86</v>
      </c>
      <c r="B88" s="85">
        <v>356241</v>
      </c>
      <c r="C88" s="86" t="s">
        <v>111</v>
      </c>
      <c r="D88" s="87">
        <v>1422788</v>
      </c>
      <c r="E88" s="87">
        <v>0</v>
      </c>
      <c r="F88" s="25">
        <f>+H88+J88</f>
        <v>0</v>
      </c>
      <c r="G88" s="26">
        <f>+I88+K88</f>
        <v>0</v>
      </c>
      <c r="H88" s="88"/>
      <c r="I88" s="89">
        <v>0</v>
      </c>
      <c r="J88" s="27"/>
      <c r="K88" s="89">
        <v>0</v>
      </c>
      <c r="L88" s="28">
        <v>0</v>
      </c>
      <c r="M88" s="89">
        <v>0</v>
      </c>
      <c r="N88" s="29"/>
      <c r="O88" s="26"/>
      <c r="P88" s="28"/>
      <c r="Q88" s="89">
        <v>0</v>
      </c>
      <c r="R88" s="27"/>
      <c r="S88" s="89">
        <v>0</v>
      </c>
      <c r="T88" s="68"/>
      <c r="U88" s="69"/>
      <c r="V88" s="70"/>
      <c r="W88" s="68"/>
      <c r="X88" s="30">
        <f>+D88+E88+G88+M88+O88+Q88+S88+V88+W88</f>
        <v>1422788</v>
      </c>
    </row>
    <row r="89" spans="1:24" ht="14.4" x14ac:dyDescent="0.3">
      <c r="A89" s="95">
        <v>87</v>
      </c>
      <c r="B89" s="85">
        <v>356242</v>
      </c>
      <c r="C89" s="86" t="s">
        <v>111</v>
      </c>
      <c r="D89" s="87">
        <v>1422788</v>
      </c>
      <c r="E89" s="87">
        <v>0</v>
      </c>
      <c r="F89" s="25">
        <f>+H89+J89</f>
        <v>0</v>
      </c>
      <c r="G89" s="26">
        <f>+I89+K89</f>
        <v>0</v>
      </c>
      <c r="H89" s="88"/>
      <c r="I89" s="89">
        <v>0</v>
      </c>
      <c r="J89" s="27"/>
      <c r="K89" s="89">
        <v>0</v>
      </c>
      <c r="L89" s="28">
        <v>0</v>
      </c>
      <c r="M89" s="89">
        <v>0</v>
      </c>
      <c r="N89" s="29"/>
      <c r="O89" s="26"/>
      <c r="P89" s="28"/>
      <c r="Q89" s="89">
        <v>0</v>
      </c>
      <c r="R89" s="27"/>
      <c r="S89" s="89">
        <v>0</v>
      </c>
      <c r="T89" s="68"/>
      <c r="U89" s="69"/>
      <c r="V89" s="70"/>
      <c r="W89" s="68"/>
      <c r="X89" s="30">
        <f>+D89+E89+G89+M89+O89+Q89+S89+V89+W89</f>
        <v>1422788</v>
      </c>
    </row>
    <row r="90" spans="1:24" ht="14.4" x14ac:dyDescent="0.3">
      <c r="A90" s="95">
        <v>88</v>
      </c>
      <c r="B90" s="85">
        <v>356243</v>
      </c>
      <c r="C90" s="86" t="s">
        <v>111</v>
      </c>
      <c r="D90" s="87">
        <v>1422788</v>
      </c>
      <c r="E90" s="87">
        <v>0</v>
      </c>
      <c r="F90" s="25">
        <f>+H90+J90</f>
        <v>0</v>
      </c>
      <c r="G90" s="26">
        <f>+I90+K90</f>
        <v>0</v>
      </c>
      <c r="H90" s="88"/>
      <c r="I90" s="89">
        <v>0</v>
      </c>
      <c r="J90" s="27"/>
      <c r="K90" s="89">
        <v>0</v>
      </c>
      <c r="L90" s="28">
        <v>0</v>
      </c>
      <c r="M90" s="89">
        <v>0</v>
      </c>
      <c r="N90" s="29"/>
      <c r="O90" s="26"/>
      <c r="P90" s="28"/>
      <c r="Q90" s="89">
        <v>0</v>
      </c>
      <c r="R90" s="27"/>
      <c r="S90" s="89">
        <v>0</v>
      </c>
      <c r="T90" s="68"/>
      <c r="U90" s="69"/>
      <c r="V90" s="70"/>
      <c r="W90" s="68"/>
      <c r="X90" s="30">
        <f>+D90+E90+G90+M90+O90+Q90+S90+V90+W90</f>
        <v>1422788</v>
      </c>
    </row>
    <row r="91" spans="1:24" ht="14.4" x14ac:dyDescent="0.3">
      <c r="A91" s="95">
        <v>89</v>
      </c>
      <c r="B91" s="85">
        <v>356244</v>
      </c>
      <c r="C91" s="86" t="s">
        <v>111</v>
      </c>
      <c r="D91" s="87">
        <v>1422788</v>
      </c>
      <c r="E91" s="87">
        <v>0</v>
      </c>
      <c r="F91" s="25">
        <f>+H91+J91</f>
        <v>0</v>
      </c>
      <c r="G91" s="26">
        <f>+I91+K91</f>
        <v>0</v>
      </c>
      <c r="H91" s="88"/>
      <c r="I91" s="89">
        <v>0</v>
      </c>
      <c r="J91" s="27"/>
      <c r="K91" s="89">
        <v>0</v>
      </c>
      <c r="L91" s="28">
        <v>0</v>
      </c>
      <c r="M91" s="89">
        <v>0</v>
      </c>
      <c r="N91" s="29"/>
      <c r="O91" s="26"/>
      <c r="P91" s="28"/>
      <c r="Q91" s="89">
        <v>0</v>
      </c>
      <c r="R91" s="27"/>
      <c r="S91" s="89">
        <v>0</v>
      </c>
      <c r="T91" s="68"/>
      <c r="U91" s="69"/>
      <c r="V91" s="70"/>
      <c r="W91" s="68"/>
      <c r="X91" s="30">
        <f>+D91+E91+G91+M91+O91+Q91+S91+V91+W91</f>
        <v>1422788</v>
      </c>
    </row>
    <row r="92" spans="1:24" ht="14.4" x14ac:dyDescent="0.3">
      <c r="A92" s="95">
        <v>90</v>
      </c>
      <c r="B92" s="85">
        <v>356245</v>
      </c>
      <c r="C92" s="86" t="s">
        <v>111</v>
      </c>
      <c r="D92" s="87">
        <v>1422788</v>
      </c>
      <c r="E92" s="87">
        <v>0</v>
      </c>
      <c r="F92" s="25">
        <f>+H92+J92</f>
        <v>0</v>
      </c>
      <c r="G92" s="26">
        <f>+I92+K92</f>
        <v>0</v>
      </c>
      <c r="H92" s="88"/>
      <c r="I92" s="89">
        <v>0</v>
      </c>
      <c r="J92" s="27"/>
      <c r="K92" s="89">
        <v>0</v>
      </c>
      <c r="L92" s="28">
        <v>0</v>
      </c>
      <c r="M92" s="89">
        <v>0</v>
      </c>
      <c r="N92" s="29"/>
      <c r="O92" s="26"/>
      <c r="P92" s="28"/>
      <c r="Q92" s="89">
        <v>0</v>
      </c>
      <c r="R92" s="27"/>
      <c r="S92" s="89">
        <v>0</v>
      </c>
      <c r="T92" s="68"/>
      <c r="U92" s="69"/>
      <c r="V92" s="70"/>
      <c r="W92" s="68"/>
      <c r="X92" s="30">
        <f>+D92+E92+G92+M92+O92+Q92+S92+V92+W92</f>
        <v>1422788</v>
      </c>
    </row>
    <row r="93" spans="1:24" ht="14.4" x14ac:dyDescent="0.3">
      <c r="A93" s="95">
        <v>91</v>
      </c>
      <c r="B93" s="85">
        <v>356246</v>
      </c>
      <c r="C93" s="86" t="s">
        <v>111</v>
      </c>
      <c r="D93" s="87">
        <v>1422788</v>
      </c>
      <c r="E93" s="87">
        <v>0</v>
      </c>
      <c r="F93" s="25">
        <f>+H93+J93</f>
        <v>0</v>
      </c>
      <c r="G93" s="26">
        <f>+I93+K93</f>
        <v>0</v>
      </c>
      <c r="H93" s="88"/>
      <c r="I93" s="89">
        <v>0</v>
      </c>
      <c r="J93" s="27"/>
      <c r="K93" s="89">
        <v>0</v>
      </c>
      <c r="L93" s="28">
        <v>0</v>
      </c>
      <c r="M93" s="89">
        <v>0</v>
      </c>
      <c r="N93" s="29"/>
      <c r="O93" s="26"/>
      <c r="P93" s="28"/>
      <c r="Q93" s="89">
        <v>0</v>
      </c>
      <c r="R93" s="27"/>
      <c r="S93" s="89">
        <v>0</v>
      </c>
      <c r="T93" s="68"/>
      <c r="U93" s="69"/>
      <c r="V93" s="70"/>
      <c r="W93" s="68"/>
      <c r="X93" s="30">
        <f>+D93+E93+G93+M93+O93+Q93+S93+V93+W93</f>
        <v>1422788</v>
      </c>
    </row>
    <row r="94" spans="1:24" ht="14.4" x14ac:dyDescent="0.3">
      <c r="A94" s="95">
        <v>92</v>
      </c>
      <c r="B94" s="85">
        <v>356247</v>
      </c>
      <c r="C94" s="86" t="s">
        <v>111</v>
      </c>
      <c r="D94" s="87">
        <v>1422788</v>
      </c>
      <c r="E94" s="87">
        <v>0</v>
      </c>
      <c r="F94" s="25">
        <f>+H94+J94</f>
        <v>0</v>
      </c>
      <c r="G94" s="26">
        <f>+I94+K94</f>
        <v>0</v>
      </c>
      <c r="H94" s="88"/>
      <c r="I94" s="89"/>
      <c r="J94" s="27"/>
      <c r="K94" s="89"/>
      <c r="L94" s="28"/>
      <c r="M94" s="89"/>
      <c r="N94" s="29"/>
      <c r="O94" s="26"/>
      <c r="P94" s="28"/>
      <c r="Q94" s="89"/>
      <c r="R94" s="27"/>
      <c r="S94" s="89"/>
      <c r="T94" s="68"/>
      <c r="U94" s="69"/>
      <c r="V94" s="70"/>
      <c r="W94" s="68"/>
      <c r="X94" s="30">
        <f>+D94+E94+G94+M94+O94+Q94+S94+V94+W94</f>
        <v>1422788</v>
      </c>
    </row>
    <row r="95" spans="1:24" ht="14.4" x14ac:dyDescent="0.3">
      <c r="A95" s="95">
        <v>93</v>
      </c>
      <c r="B95" s="85">
        <v>356248</v>
      </c>
      <c r="C95" s="86" t="s">
        <v>111</v>
      </c>
      <c r="D95" s="87">
        <v>1422788</v>
      </c>
      <c r="E95" s="87">
        <v>0</v>
      </c>
      <c r="F95" s="25">
        <f>+H95+J95</f>
        <v>0</v>
      </c>
      <c r="G95" s="26">
        <f>+I95+K95</f>
        <v>0</v>
      </c>
      <c r="H95" s="88"/>
      <c r="I95" s="89">
        <v>0</v>
      </c>
      <c r="J95" s="27"/>
      <c r="K95" s="89">
        <v>0</v>
      </c>
      <c r="L95" s="28">
        <v>0</v>
      </c>
      <c r="M95" s="89">
        <v>0</v>
      </c>
      <c r="N95" s="29"/>
      <c r="O95" s="26"/>
      <c r="P95" s="28"/>
      <c r="Q95" s="89">
        <v>0</v>
      </c>
      <c r="R95" s="27"/>
      <c r="S95" s="89">
        <v>0</v>
      </c>
      <c r="T95" s="68"/>
      <c r="U95" s="69"/>
      <c r="V95" s="70"/>
      <c r="W95" s="68"/>
      <c r="X95" s="30">
        <f>+D95+E95+G95+M95+O95+Q95+S95+V95+W95</f>
        <v>1422788</v>
      </c>
    </row>
    <row r="96" spans="1:24" ht="14.4" x14ac:dyDescent="0.3">
      <c r="A96" s="95">
        <v>94</v>
      </c>
      <c r="B96" s="85">
        <v>356249</v>
      </c>
      <c r="C96" s="86" t="s">
        <v>111</v>
      </c>
      <c r="D96" s="87">
        <v>1422788</v>
      </c>
      <c r="E96" s="87">
        <v>0</v>
      </c>
      <c r="F96" s="25">
        <f>+H96+J96</f>
        <v>0</v>
      </c>
      <c r="G96" s="26">
        <f>+I96+K96</f>
        <v>0</v>
      </c>
      <c r="H96" s="88"/>
      <c r="I96" s="89">
        <v>0</v>
      </c>
      <c r="J96" s="27"/>
      <c r="K96" s="89">
        <v>0</v>
      </c>
      <c r="L96" s="28">
        <v>0</v>
      </c>
      <c r="M96" s="89">
        <v>0</v>
      </c>
      <c r="N96" s="29"/>
      <c r="O96" s="26"/>
      <c r="P96" s="28"/>
      <c r="Q96" s="89">
        <v>0</v>
      </c>
      <c r="R96" s="27"/>
      <c r="S96" s="89">
        <v>0</v>
      </c>
      <c r="T96" s="68"/>
      <c r="U96" s="69"/>
      <c r="V96" s="70"/>
      <c r="W96" s="68"/>
      <c r="X96" s="30">
        <f>+D96+E96+G96+M96+O96+Q96+S96+V96+W96</f>
        <v>1422788</v>
      </c>
    </row>
    <row r="97" spans="1:24" ht="14.4" x14ac:dyDescent="0.3">
      <c r="A97" s="95">
        <v>95</v>
      </c>
      <c r="B97" s="85">
        <v>356250</v>
      </c>
      <c r="C97" s="86" t="s">
        <v>111</v>
      </c>
      <c r="D97" s="87">
        <v>1422788</v>
      </c>
      <c r="E97" s="87">
        <v>0</v>
      </c>
      <c r="F97" s="25">
        <f>+H97+J97</f>
        <v>0</v>
      </c>
      <c r="G97" s="26">
        <f>+I97+K97</f>
        <v>0</v>
      </c>
      <c r="H97" s="88"/>
      <c r="I97" s="89">
        <v>0</v>
      </c>
      <c r="J97" s="27"/>
      <c r="K97" s="89">
        <v>0</v>
      </c>
      <c r="L97" s="28">
        <v>0</v>
      </c>
      <c r="M97" s="89">
        <v>0</v>
      </c>
      <c r="N97" s="29"/>
      <c r="O97" s="26"/>
      <c r="P97" s="28"/>
      <c r="Q97" s="89">
        <v>0</v>
      </c>
      <c r="R97" s="27"/>
      <c r="S97" s="89">
        <v>0</v>
      </c>
      <c r="T97" s="68"/>
      <c r="U97" s="69"/>
      <c r="V97" s="70"/>
      <c r="W97" s="68"/>
      <c r="X97" s="30">
        <f>+D97+E97+G97+M97+O97+Q97+S97+V97+W97</f>
        <v>1422788</v>
      </c>
    </row>
    <row r="98" spans="1:24" ht="14.4" x14ac:dyDescent="0.3">
      <c r="A98" s="95">
        <v>96</v>
      </c>
      <c r="B98" s="85">
        <v>356251</v>
      </c>
      <c r="C98" s="86" t="s">
        <v>111</v>
      </c>
      <c r="D98" s="87">
        <v>1422788</v>
      </c>
      <c r="E98" s="87">
        <v>0</v>
      </c>
      <c r="F98" s="25">
        <f>+H98+J98</f>
        <v>0</v>
      </c>
      <c r="G98" s="26">
        <f>+I98+K98</f>
        <v>0</v>
      </c>
      <c r="H98" s="88">
        <v>0</v>
      </c>
      <c r="I98" s="89">
        <v>0</v>
      </c>
      <c r="J98" s="27">
        <v>0</v>
      </c>
      <c r="K98" s="89">
        <v>0</v>
      </c>
      <c r="L98" s="28">
        <v>0</v>
      </c>
      <c r="M98" s="89">
        <v>0</v>
      </c>
      <c r="N98" s="29">
        <v>0</v>
      </c>
      <c r="O98" s="26">
        <v>0</v>
      </c>
      <c r="P98" s="28">
        <v>0</v>
      </c>
      <c r="Q98" s="89">
        <v>0</v>
      </c>
      <c r="R98" s="27">
        <v>0</v>
      </c>
      <c r="S98" s="89">
        <v>0</v>
      </c>
      <c r="T98" s="68">
        <v>0</v>
      </c>
      <c r="U98" s="69">
        <v>0</v>
      </c>
      <c r="V98" s="70">
        <v>0</v>
      </c>
      <c r="W98" s="68">
        <v>0</v>
      </c>
      <c r="X98" s="30">
        <f>+D98+E98+G98+M98+O98+Q98+S98+V98+W98</f>
        <v>1422788</v>
      </c>
    </row>
    <row r="99" spans="1:24" ht="14.4" x14ac:dyDescent="0.3">
      <c r="A99" s="95">
        <v>97</v>
      </c>
      <c r="B99" s="85">
        <v>356252</v>
      </c>
      <c r="C99" s="86" t="s">
        <v>111</v>
      </c>
      <c r="D99" s="87">
        <v>1422788</v>
      </c>
      <c r="E99" s="87">
        <v>0</v>
      </c>
      <c r="F99" s="25">
        <f>+H99+J99</f>
        <v>0</v>
      </c>
      <c r="G99" s="26">
        <f>+I99+K99</f>
        <v>0</v>
      </c>
      <c r="H99" s="88"/>
      <c r="I99" s="89">
        <v>0</v>
      </c>
      <c r="J99" s="27"/>
      <c r="K99" s="89">
        <v>0</v>
      </c>
      <c r="L99" s="28">
        <v>0</v>
      </c>
      <c r="M99" s="89">
        <v>0</v>
      </c>
      <c r="N99" s="29"/>
      <c r="O99" s="26"/>
      <c r="P99" s="28"/>
      <c r="Q99" s="89">
        <v>0</v>
      </c>
      <c r="R99" s="27"/>
      <c r="S99" s="89">
        <v>0</v>
      </c>
      <c r="T99" s="68"/>
      <c r="U99" s="69"/>
      <c r="V99" s="70"/>
      <c r="W99" s="68"/>
      <c r="X99" s="30">
        <f>+D99+E99+G99+M99+O99+Q99+S99+V99+W99</f>
        <v>1422788</v>
      </c>
    </row>
    <row r="100" spans="1:24" ht="14.4" x14ac:dyDescent="0.3">
      <c r="A100" s="95">
        <v>98</v>
      </c>
      <c r="B100" s="85">
        <v>356253</v>
      </c>
      <c r="C100" s="86" t="s">
        <v>111</v>
      </c>
      <c r="D100" s="87">
        <v>1422788</v>
      </c>
      <c r="E100" s="87">
        <v>0</v>
      </c>
      <c r="F100" s="25">
        <f>+H100+J100</f>
        <v>0</v>
      </c>
      <c r="G100" s="26">
        <f>+I100+K100</f>
        <v>0</v>
      </c>
      <c r="H100" s="88"/>
      <c r="I100" s="89"/>
      <c r="J100" s="27"/>
      <c r="K100" s="89"/>
      <c r="L100" s="28"/>
      <c r="M100" s="89"/>
      <c r="N100" s="29"/>
      <c r="O100" s="26"/>
      <c r="P100" s="28"/>
      <c r="Q100" s="89"/>
      <c r="R100" s="27"/>
      <c r="S100" s="89"/>
      <c r="T100" s="68"/>
      <c r="U100" s="69"/>
      <c r="V100" s="70"/>
      <c r="W100" s="68"/>
      <c r="X100" s="30">
        <f>+D100+E100+G100+M100+O100+Q100+S100+V100+W100</f>
        <v>1422788</v>
      </c>
    </row>
    <row r="101" spans="1:24" ht="14.4" x14ac:dyDescent="0.3">
      <c r="A101" s="95">
        <v>99</v>
      </c>
      <c r="B101" s="85">
        <v>356254</v>
      </c>
      <c r="C101" s="86" t="s">
        <v>111</v>
      </c>
      <c r="D101" s="87">
        <v>1422788</v>
      </c>
      <c r="E101" s="87">
        <v>0</v>
      </c>
      <c r="F101" s="25">
        <f>+H101+J101</f>
        <v>0</v>
      </c>
      <c r="G101" s="26">
        <f>+I101+K101</f>
        <v>0</v>
      </c>
      <c r="H101" s="88"/>
      <c r="I101" s="89">
        <v>0</v>
      </c>
      <c r="J101" s="27"/>
      <c r="K101" s="89">
        <v>0</v>
      </c>
      <c r="L101" s="28">
        <v>0</v>
      </c>
      <c r="M101" s="89">
        <v>0</v>
      </c>
      <c r="N101" s="29"/>
      <c r="O101" s="26"/>
      <c r="P101" s="28"/>
      <c r="Q101" s="89">
        <v>0</v>
      </c>
      <c r="R101" s="27"/>
      <c r="S101" s="89">
        <v>0</v>
      </c>
      <c r="T101" s="68"/>
      <c r="U101" s="69"/>
      <c r="V101" s="70"/>
      <c r="W101" s="68"/>
      <c r="X101" s="30">
        <f>+D101+E101+G101+M101+O101+Q101+S101+V101+W101</f>
        <v>1422788</v>
      </c>
    </row>
    <row r="102" spans="1:24" ht="14.4" x14ac:dyDescent="0.3">
      <c r="A102" s="95">
        <v>100</v>
      </c>
      <c r="B102" s="85">
        <v>356255</v>
      </c>
      <c r="C102" s="86" t="s">
        <v>111</v>
      </c>
      <c r="D102" s="87">
        <v>1422788</v>
      </c>
      <c r="E102" s="87">
        <v>0</v>
      </c>
      <c r="F102" s="25">
        <f>+H102+J102</f>
        <v>0</v>
      </c>
      <c r="G102" s="26">
        <f>+I102+K102</f>
        <v>0</v>
      </c>
      <c r="H102" s="88"/>
      <c r="I102" s="89">
        <v>0</v>
      </c>
      <c r="J102" s="27"/>
      <c r="K102" s="89">
        <v>0</v>
      </c>
      <c r="L102" s="28">
        <v>0</v>
      </c>
      <c r="M102" s="89">
        <v>0</v>
      </c>
      <c r="N102" s="29"/>
      <c r="O102" s="26"/>
      <c r="P102" s="28"/>
      <c r="Q102" s="89">
        <v>0</v>
      </c>
      <c r="R102" s="27"/>
      <c r="S102" s="89">
        <v>0</v>
      </c>
      <c r="T102" s="68"/>
      <c r="U102" s="69"/>
      <c r="V102" s="70"/>
      <c r="W102" s="68"/>
      <c r="X102" s="30">
        <f>+D102+E102+G102+M102+O102+Q102+S102+V102+W102</f>
        <v>1422788</v>
      </c>
    </row>
    <row r="103" spans="1:24" ht="14.4" x14ac:dyDescent="0.3">
      <c r="A103" s="95">
        <v>101</v>
      </c>
      <c r="B103" s="85">
        <v>356256</v>
      </c>
      <c r="C103" s="86" t="s">
        <v>111</v>
      </c>
      <c r="D103" s="87">
        <v>1422788</v>
      </c>
      <c r="E103" s="87">
        <v>0</v>
      </c>
      <c r="F103" s="25">
        <f>+H103+J103</f>
        <v>0</v>
      </c>
      <c r="G103" s="26">
        <f>+I103+K103</f>
        <v>0</v>
      </c>
      <c r="H103" s="88"/>
      <c r="I103" s="89">
        <v>0</v>
      </c>
      <c r="J103" s="27"/>
      <c r="K103" s="89">
        <v>0</v>
      </c>
      <c r="L103" s="28">
        <v>0</v>
      </c>
      <c r="M103" s="89">
        <v>0</v>
      </c>
      <c r="N103" s="29"/>
      <c r="O103" s="26"/>
      <c r="P103" s="28"/>
      <c r="Q103" s="89">
        <v>0</v>
      </c>
      <c r="R103" s="27"/>
      <c r="S103" s="89">
        <v>0</v>
      </c>
      <c r="T103" s="68"/>
      <c r="U103" s="69"/>
      <c r="V103" s="70"/>
      <c r="W103" s="68"/>
      <c r="X103" s="30">
        <f>+D103+E103+G103+M103+O103+Q103+S103+V103+W103</f>
        <v>1422788</v>
      </c>
    </row>
    <row r="104" spans="1:24" ht="14.4" x14ac:dyDescent="0.3">
      <c r="A104" s="95">
        <v>102</v>
      </c>
      <c r="B104" s="85">
        <v>356257</v>
      </c>
      <c r="C104" s="86" t="s">
        <v>111</v>
      </c>
      <c r="D104" s="87">
        <v>1422788</v>
      </c>
      <c r="E104" s="87">
        <v>0</v>
      </c>
      <c r="F104" s="25">
        <f>+H104+J104</f>
        <v>0</v>
      </c>
      <c r="G104" s="26">
        <f>+I104+K104</f>
        <v>0</v>
      </c>
      <c r="H104" s="88"/>
      <c r="I104" s="89">
        <v>0</v>
      </c>
      <c r="J104" s="27"/>
      <c r="K104" s="89">
        <v>0</v>
      </c>
      <c r="L104" s="28">
        <v>0</v>
      </c>
      <c r="M104" s="89">
        <v>0</v>
      </c>
      <c r="N104" s="29"/>
      <c r="O104" s="26"/>
      <c r="P104" s="28"/>
      <c r="Q104" s="89">
        <v>0</v>
      </c>
      <c r="R104" s="27"/>
      <c r="S104" s="89">
        <v>0</v>
      </c>
      <c r="T104" s="68"/>
      <c r="U104" s="69"/>
      <c r="V104" s="70"/>
      <c r="W104" s="68"/>
      <c r="X104" s="30">
        <f>+D104+E104+G104+M104+O104+Q104+S104+V104+W104</f>
        <v>1422788</v>
      </c>
    </row>
    <row r="105" spans="1:24" ht="14.4" x14ac:dyDescent="0.3">
      <c r="A105" s="95">
        <v>103</v>
      </c>
      <c r="B105" s="85">
        <v>356258</v>
      </c>
      <c r="C105" s="86" t="s">
        <v>111</v>
      </c>
      <c r="D105" s="87">
        <v>1422788</v>
      </c>
      <c r="E105" s="87">
        <v>0</v>
      </c>
      <c r="F105" s="25">
        <f>+H105+J105</f>
        <v>0</v>
      </c>
      <c r="G105" s="26">
        <f>+I105+K105</f>
        <v>0</v>
      </c>
      <c r="H105" s="88"/>
      <c r="I105" s="89">
        <v>0</v>
      </c>
      <c r="J105" s="27"/>
      <c r="K105" s="89">
        <v>0</v>
      </c>
      <c r="L105" s="28">
        <v>0</v>
      </c>
      <c r="M105" s="89">
        <v>0</v>
      </c>
      <c r="N105" s="29"/>
      <c r="O105" s="26"/>
      <c r="P105" s="28"/>
      <c r="Q105" s="89">
        <v>0</v>
      </c>
      <c r="R105" s="27"/>
      <c r="S105" s="89">
        <v>0</v>
      </c>
      <c r="T105" s="68"/>
      <c r="U105" s="69"/>
      <c r="V105" s="70"/>
      <c r="W105" s="68"/>
      <c r="X105" s="30">
        <f>+D105+E105+G105+M105+O105+Q105+S105+V105+W105</f>
        <v>1422788</v>
      </c>
    </row>
    <row r="106" spans="1:24" ht="14.4" x14ac:dyDescent="0.3">
      <c r="A106" s="95">
        <v>104</v>
      </c>
      <c r="B106" s="85">
        <v>356259</v>
      </c>
      <c r="C106" s="86" t="s">
        <v>111</v>
      </c>
      <c r="D106" s="87">
        <v>1422788</v>
      </c>
      <c r="E106" s="87">
        <v>0</v>
      </c>
      <c r="F106" s="25">
        <f>+H106+J106</f>
        <v>0</v>
      </c>
      <c r="G106" s="26">
        <f>+I106+K106</f>
        <v>0</v>
      </c>
      <c r="H106" s="88"/>
      <c r="I106" s="89">
        <v>0</v>
      </c>
      <c r="J106" s="27"/>
      <c r="K106" s="89">
        <v>0</v>
      </c>
      <c r="L106" s="28">
        <v>0</v>
      </c>
      <c r="M106" s="89">
        <v>0</v>
      </c>
      <c r="N106" s="29"/>
      <c r="O106" s="26"/>
      <c r="P106" s="28"/>
      <c r="Q106" s="89">
        <v>0</v>
      </c>
      <c r="R106" s="27"/>
      <c r="S106" s="89">
        <v>0</v>
      </c>
      <c r="T106" s="68"/>
      <c r="U106" s="69"/>
      <c r="V106" s="70"/>
      <c r="W106" s="68"/>
      <c r="X106" s="30">
        <f>+D106+E106+G106+M106+O106+Q106+S106+V106+W106</f>
        <v>1422788</v>
      </c>
    </row>
    <row r="107" spans="1:24" ht="14.4" x14ac:dyDescent="0.3">
      <c r="A107" s="95">
        <v>105</v>
      </c>
      <c r="B107" s="85">
        <v>356260</v>
      </c>
      <c r="C107" s="86" t="s">
        <v>111</v>
      </c>
      <c r="D107" s="87">
        <v>1422788</v>
      </c>
      <c r="E107" s="87">
        <v>0</v>
      </c>
      <c r="F107" s="25">
        <f>+H107+J107</f>
        <v>0</v>
      </c>
      <c r="G107" s="26">
        <f>+I107+K107</f>
        <v>0</v>
      </c>
      <c r="H107" s="88"/>
      <c r="I107" s="89">
        <v>0</v>
      </c>
      <c r="J107" s="27"/>
      <c r="K107" s="89">
        <v>0</v>
      </c>
      <c r="L107" s="28">
        <v>0</v>
      </c>
      <c r="M107" s="89">
        <v>0</v>
      </c>
      <c r="N107" s="29"/>
      <c r="O107" s="26"/>
      <c r="P107" s="28"/>
      <c r="Q107" s="89">
        <v>0</v>
      </c>
      <c r="R107" s="27"/>
      <c r="S107" s="89">
        <v>0</v>
      </c>
      <c r="T107" s="68"/>
      <c r="U107" s="69"/>
      <c r="V107" s="70"/>
      <c r="W107" s="68"/>
      <c r="X107" s="30">
        <f>+D107+E107+G107+M107+O107+Q107+S107+V107+W107</f>
        <v>1422788</v>
      </c>
    </row>
    <row r="108" spans="1:24" ht="14.4" x14ac:dyDescent="0.3">
      <c r="A108" s="95">
        <v>106</v>
      </c>
      <c r="B108" s="85">
        <v>356261</v>
      </c>
      <c r="C108" s="86" t="s">
        <v>111</v>
      </c>
      <c r="D108" s="87">
        <v>1422788</v>
      </c>
      <c r="E108" s="87">
        <v>0</v>
      </c>
      <c r="F108" s="25">
        <f>+H108+J108</f>
        <v>0</v>
      </c>
      <c r="G108" s="26">
        <f>+I108+K108</f>
        <v>0</v>
      </c>
      <c r="H108" s="26">
        <f>+J108+L108</f>
        <v>0</v>
      </c>
      <c r="I108" s="26">
        <f>+K108+M108</f>
        <v>0</v>
      </c>
      <c r="J108" s="26">
        <f>+L108+N108</f>
        <v>0</v>
      </c>
      <c r="K108" s="26">
        <f>+M108+O108</f>
        <v>0</v>
      </c>
      <c r="L108" s="26">
        <f>+N108+P108</f>
        <v>0</v>
      </c>
      <c r="M108" s="26">
        <f>+O108+Q108</f>
        <v>0</v>
      </c>
      <c r="N108" s="26">
        <f>+P108+R108</f>
        <v>0</v>
      </c>
      <c r="O108" s="26">
        <f>+Q108+S108</f>
        <v>0</v>
      </c>
      <c r="P108" s="26">
        <f>+R108+T108</f>
        <v>0</v>
      </c>
      <c r="Q108" s="26">
        <f>+S108+U108</f>
        <v>0</v>
      </c>
      <c r="R108" s="26">
        <f>+T108+V108</f>
        <v>0</v>
      </c>
      <c r="S108" s="26">
        <f>+U108+W108</f>
        <v>0</v>
      </c>
      <c r="T108" s="68"/>
      <c r="U108" s="69"/>
      <c r="V108" s="70"/>
      <c r="W108" s="68"/>
      <c r="X108" s="30">
        <f>+D108+E108+G108+M108+O108+Q108+S108+V108+W108</f>
        <v>1422788</v>
      </c>
    </row>
    <row r="109" spans="1:24" ht="14.4" x14ac:dyDescent="0.3">
      <c r="A109" s="95">
        <v>107</v>
      </c>
      <c r="B109" s="85">
        <v>356262</v>
      </c>
      <c r="C109" s="86" t="s">
        <v>111</v>
      </c>
      <c r="D109" s="87">
        <v>1422788</v>
      </c>
      <c r="E109" s="87">
        <v>0</v>
      </c>
      <c r="F109" s="25">
        <f>+H109+J109</f>
        <v>0</v>
      </c>
      <c r="G109" s="26">
        <f>+I109+K109</f>
        <v>0</v>
      </c>
      <c r="H109" s="88"/>
      <c r="I109" s="89">
        <v>0</v>
      </c>
      <c r="J109" s="27"/>
      <c r="K109" s="89">
        <v>0</v>
      </c>
      <c r="L109" s="28">
        <v>0</v>
      </c>
      <c r="M109" s="89">
        <v>0</v>
      </c>
      <c r="N109" s="29"/>
      <c r="O109" s="26"/>
      <c r="P109" s="28"/>
      <c r="Q109" s="89">
        <v>0</v>
      </c>
      <c r="R109" s="27"/>
      <c r="S109" s="89">
        <v>0</v>
      </c>
      <c r="T109" s="68"/>
      <c r="U109" s="69"/>
      <c r="V109" s="70"/>
      <c r="W109" s="68"/>
      <c r="X109" s="30">
        <f>+D109+E109+G109+M109+O109+Q109+S109+V109+W109</f>
        <v>1422788</v>
      </c>
    </row>
    <row r="110" spans="1:24" ht="14.4" x14ac:dyDescent="0.3">
      <c r="A110" s="95">
        <v>108</v>
      </c>
      <c r="B110" s="85">
        <v>356263</v>
      </c>
      <c r="C110" s="86" t="s">
        <v>111</v>
      </c>
      <c r="D110" s="87">
        <v>1422788</v>
      </c>
      <c r="E110" s="87">
        <v>0</v>
      </c>
      <c r="F110" s="25">
        <f>+H110+J110</f>
        <v>0</v>
      </c>
      <c r="G110" s="26">
        <f>+I110+K110</f>
        <v>0</v>
      </c>
      <c r="H110" s="88"/>
      <c r="I110" s="89">
        <v>0</v>
      </c>
      <c r="J110" s="27"/>
      <c r="K110" s="89">
        <v>0</v>
      </c>
      <c r="L110" s="28">
        <v>0</v>
      </c>
      <c r="M110" s="89">
        <v>0</v>
      </c>
      <c r="N110" s="29"/>
      <c r="O110" s="26"/>
      <c r="P110" s="28"/>
      <c r="Q110" s="89">
        <v>0</v>
      </c>
      <c r="R110" s="27"/>
      <c r="S110" s="89">
        <v>0</v>
      </c>
      <c r="T110" s="68"/>
      <c r="U110" s="69"/>
      <c r="V110" s="70"/>
      <c r="W110" s="68"/>
      <c r="X110" s="30">
        <f>+D110+E110+G110+M110+O110+Q110+S110+V110+W110</f>
        <v>1422788</v>
      </c>
    </row>
    <row r="111" spans="1:24" ht="14.4" x14ac:dyDescent="0.3">
      <c r="A111" s="95">
        <v>109</v>
      </c>
      <c r="B111" s="85">
        <v>356264</v>
      </c>
      <c r="C111" s="86" t="s">
        <v>114</v>
      </c>
      <c r="D111" s="87">
        <v>488802</v>
      </c>
      <c r="E111" s="87">
        <v>0</v>
      </c>
      <c r="F111" s="25">
        <f>+H111+J111</f>
        <v>0</v>
      </c>
      <c r="G111" s="26">
        <f>+I111+K111</f>
        <v>0</v>
      </c>
      <c r="H111" s="88"/>
      <c r="I111" s="89">
        <v>0</v>
      </c>
      <c r="J111" s="27"/>
      <c r="K111" s="89">
        <v>0</v>
      </c>
      <c r="L111" s="28">
        <v>0</v>
      </c>
      <c r="M111" s="89">
        <v>0</v>
      </c>
      <c r="N111" s="29"/>
      <c r="O111" s="26"/>
      <c r="P111" s="28"/>
      <c r="Q111" s="89">
        <v>0</v>
      </c>
      <c r="R111" s="27"/>
      <c r="S111" s="89">
        <v>0</v>
      </c>
      <c r="T111" s="68"/>
      <c r="U111" s="69"/>
      <c r="V111" s="70"/>
      <c r="W111" s="68"/>
      <c r="X111" s="30">
        <f>+D111+E111+G111+M111+O111+Q111+S111+V111+W111</f>
        <v>488802</v>
      </c>
    </row>
    <row r="112" spans="1:24" ht="14.4" x14ac:dyDescent="0.3">
      <c r="A112" s="95">
        <v>110</v>
      </c>
      <c r="B112" s="85">
        <v>356265</v>
      </c>
      <c r="C112" s="86" t="s">
        <v>114</v>
      </c>
      <c r="D112" s="87">
        <v>488802</v>
      </c>
      <c r="E112" s="87"/>
      <c r="F112" s="25">
        <f>+H112+J112</f>
        <v>0</v>
      </c>
      <c r="G112" s="26">
        <f>+I112+K112</f>
        <v>0</v>
      </c>
      <c r="H112" s="88"/>
      <c r="I112" s="89"/>
      <c r="J112" s="27"/>
      <c r="K112" s="89"/>
      <c r="L112" s="28"/>
      <c r="M112" s="89"/>
      <c r="N112" s="29"/>
      <c r="O112" s="26"/>
      <c r="P112" s="28"/>
      <c r="Q112" s="89"/>
      <c r="R112" s="27"/>
      <c r="S112" s="89"/>
      <c r="T112" s="68"/>
      <c r="U112" s="69"/>
      <c r="V112" s="70"/>
      <c r="W112" s="68"/>
      <c r="X112" s="30">
        <f>+D112+E112+G112+M112+O112+Q112+S112+V112+W112</f>
        <v>488802</v>
      </c>
    </row>
    <row r="113" spans="1:24" ht="14.4" x14ac:dyDescent="0.3">
      <c r="A113" s="95">
        <v>111</v>
      </c>
      <c r="B113" s="85">
        <v>356266</v>
      </c>
      <c r="C113" s="86" t="s">
        <v>114</v>
      </c>
      <c r="D113" s="87">
        <v>488802</v>
      </c>
      <c r="E113" s="87">
        <v>0</v>
      </c>
      <c r="F113" s="25">
        <f>+H113+J113</f>
        <v>0</v>
      </c>
      <c r="G113" s="26">
        <f>+I113+K113</f>
        <v>0</v>
      </c>
      <c r="H113" s="88"/>
      <c r="I113" s="89"/>
      <c r="J113" s="27"/>
      <c r="K113" s="89"/>
      <c r="L113" s="28"/>
      <c r="M113" s="89"/>
      <c r="N113" s="29"/>
      <c r="O113" s="26"/>
      <c r="P113" s="28"/>
      <c r="Q113" s="89"/>
      <c r="R113" s="27"/>
      <c r="S113" s="89"/>
      <c r="T113" s="68"/>
      <c r="U113" s="69"/>
      <c r="V113" s="70"/>
      <c r="W113" s="68"/>
      <c r="X113" s="30">
        <f>+D113+E113+G113+M113+O113+Q113+S113+V113+W113</f>
        <v>488802</v>
      </c>
    </row>
    <row r="114" spans="1:24" ht="14.4" x14ac:dyDescent="0.3">
      <c r="A114" s="95">
        <v>112</v>
      </c>
      <c r="B114" s="85">
        <v>356267</v>
      </c>
      <c r="C114" s="86" t="s">
        <v>111</v>
      </c>
      <c r="D114" s="87">
        <v>1422788</v>
      </c>
      <c r="E114" s="87">
        <v>0</v>
      </c>
      <c r="F114" s="25">
        <f>+H114+J114</f>
        <v>0</v>
      </c>
      <c r="G114" s="26">
        <f>+I114+K114</f>
        <v>0</v>
      </c>
      <c r="H114" s="88"/>
      <c r="I114" s="89">
        <v>0</v>
      </c>
      <c r="J114" s="27"/>
      <c r="K114" s="89">
        <v>0</v>
      </c>
      <c r="L114" s="28">
        <v>0</v>
      </c>
      <c r="M114" s="89">
        <v>0</v>
      </c>
      <c r="N114" s="29"/>
      <c r="O114" s="26"/>
      <c r="P114" s="28"/>
      <c r="Q114" s="89">
        <v>0</v>
      </c>
      <c r="R114" s="27"/>
      <c r="S114" s="89">
        <v>0</v>
      </c>
      <c r="T114" s="68"/>
      <c r="U114" s="69"/>
      <c r="V114" s="70"/>
      <c r="W114" s="68"/>
      <c r="X114" s="30">
        <f>+D114+E114+G114+M114+O114+Q114+S114+V114+W114</f>
        <v>1422788</v>
      </c>
    </row>
    <row r="115" spans="1:24" ht="14.4" x14ac:dyDescent="0.3">
      <c r="A115" s="95">
        <v>113</v>
      </c>
      <c r="B115" s="85">
        <v>356268</v>
      </c>
      <c r="C115" s="86" t="s">
        <v>114</v>
      </c>
      <c r="D115" s="87">
        <v>488802</v>
      </c>
      <c r="E115" s="87">
        <v>0</v>
      </c>
      <c r="F115" s="25">
        <f>+H115+J115</f>
        <v>0</v>
      </c>
      <c r="G115" s="26">
        <f>+I115+K115</f>
        <v>0</v>
      </c>
      <c r="H115" s="88"/>
      <c r="I115" s="89">
        <v>0</v>
      </c>
      <c r="J115" s="27"/>
      <c r="K115" s="89">
        <v>0</v>
      </c>
      <c r="L115" s="28">
        <v>0</v>
      </c>
      <c r="M115" s="89">
        <v>0</v>
      </c>
      <c r="N115" s="29"/>
      <c r="O115" s="26"/>
      <c r="P115" s="28"/>
      <c r="Q115" s="89">
        <v>0</v>
      </c>
      <c r="R115" s="27"/>
      <c r="S115" s="89">
        <v>0</v>
      </c>
      <c r="T115" s="68"/>
      <c r="U115" s="69"/>
      <c r="V115" s="70"/>
      <c r="W115" s="68"/>
      <c r="X115" s="30">
        <f>+D115+E115+G115+M115+O115+Q115+S115+V115+W115</f>
        <v>488802</v>
      </c>
    </row>
    <row r="116" spans="1:24" ht="14.4" x14ac:dyDescent="0.3">
      <c r="A116" s="95">
        <v>114</v>
      </c>
      <c r="B116" s="85">
        <v>356437</v>
      </c>
      <c r="C116" s="86" t="s">
        <v>111</v>
      </c>
      <c r="D116" s="87">
        <v>1422788</v>
      </c>
      <c r="E116" s="87">
        <v>0</v>
      </c>
      <c r="F116" s="25">
        <f>+H116+J116</f>
        <v>0</v>
      </c>
      <c r="G116" s="26">
        <f>+I116+K116</f>
        <v>0</v>
      </c>
      <c r="H116" s="88"/>
      <c r="I116" s="89">
        <v>0</v>
      </c>
      <c r="J116" s="27"/>
      <c r="K116" s="89">
        <v>0</v>
      </c>
      <c r="L116" s="28">
        <v>0</v>
      </c>
      <c r="M116" s="89">
        <v>0</v>
      </c>
      <c r="N116" s="29"/>
      <c r="O116" s="26"/>
      <c r="P116" s="28"/>
      <c r="Q116" s="89">
        <v>0</v>
      </c>
      <c r="R116" s="27"/>
      <c r="S116" s="89">
        <v>0</v>
      </c>
      <c r="T116" s="68"/>
      <c r="U116" s="69"/>
      <c r="V116" s="70"/>
      <c r="W116" s="68"/>
      <c r="X116" s="30">
        <f>+D116+E116+G116+M116+O116+Q116+S116+V116+W116</f>
        <v>1422788</v>
      </c>
    </row>
    <row r="117" spans="1:24" ht="14.4" x14ac:dyDescent="0.3">
      <c r="A117" s="95">
        <v>115</v>
      </c>
      <c r="B117" s="85">
        <v>356438</v>
      </c>
      <c r="C117" s="86" t="s">
        <v>111</v>
      </c>
      <c r="D117" s="87">
        <v>1422788</v>
      </c>
      <c r="E117" s="87">
        <v>0</v>
      </c>
      <c r="F117" s="25">
        <f>+H117+J117</f>
        <v>0</v>
      </c>
      <c r="G117" s="26">
        <f>+I117+K117</f>
        <v>0</v>
      </c>
      <c r="H117" s="88"/>
      <c r="I117" s="89"/>
      <c r="J117" s="27"/>
      <c r="K117" s="89"/>
      <c r="L117" s="28"/>
      <c r="M117" s="89"/>
      <c r="N117" s="29"/>
      <c r="O117" s="26"/>
      <c r="P117" s="28"/>
      <c r="Q117" s="89"/>
      <c r="R117" s="27"/>
      <c r="S117" s="89"/>
      <c r="T117" s="68"/>
      <c r="U117" s="69"/>
      <c r="V117" s="70"/>
      <c r="W117" s="68"/>
      <c r="X117" s="30">
        <f>+D117+E117+G117+M117+O117+Q117+S117+V117+W117</f>
        <v>1422788</v>
      </c>
    </row>
    <row r="118" spans="1:24" ht="14.4" x14ac:dyDescent="0.3">
      <c r="A118" s="95">
        <v>116</v>
      </c>
      <c r="B118" s="85">
        <v>356439</v>
      </c>
      <c r="C118" s="86" t="s">
        <v>111</v>
      </c>
      <c r="D118" s="87">
        <v>1422788</v>
      </c>
      <c r="E118" s="87">
        <v>0</v>
      </c>
      <c r="F118" s="25">
        <f>+H118+J118</f>
        <v>0</v>
      </c>
      <c r="G118" s="26">
        <f>+I118+K118</f>
        <v>0</v>
      </c>
      <c r="H118" s="88"/>
      <c r="I118" s="89">
        <v>0</v>
      </c>
      <c r="J118" s="27"/>
      <c r="K118" s="89">
        <v>0</v>
      </c>
      <c r="L118" s="28">
        <v>0</v>
      </c>
      <c r="M118" s="89">
        <v>0</v>
      </c>
      <c r="N118" s="29"/>
      <c r="O118" s="26"/>
      <c r="P118" s="28"/>
      <c r="Q118" s="89">
        <v>0</v>
      </c>
      <c r="R118" s="27"/>
      <c r="S118" s="89">
        <v>0</v>
      </c>
      <c r="T118" s="68"/>
      <c r="U118" s="69"/>
      <c r="V118" s="70"/>
      <c r="W118" s="68"/>
      <c r="X118" s="30">
        <f>+D118+E118+G118+M118+O118+Q118+S118+V118+W118</f>
        <v>1422788</v>
      </c>
    </row>
    <row r="119" spans="1:24" ht="14.4" x14ac:dyDescent="0.3">
      <c r="A119" s="95">
        <v>117</v>
      </c>
      <c r="B119" s="85">
        <v>356452</v>
      </c>
      <c r="C119" s="86" t="s">
        <v>134</v>
      </c>
      <c r="D119" s="87">
        <v>3756400</v>
      </c>
      <c r="E119" s="87">
        <v>0</v>
      </c>
      <c r="F119" s="25">
        <f>+H119+J119</f>
        <v>0</v>
      </c>
      <c r="G119" s="26">
        <f>+I119+K119</f>
        <v>0</v>
      </c>
      <c r="H119" s="88"/>
      <c r="I119" s="89">
        <v>0</v>
      </c>
      <c r="J119" s="27"/>
      <c r="K119" s="89">
        <v>0</v>
      </c>
      <c r="L119" s="28">
        <v>0</v>
      </c>
      <c r="M119" s="89">
        <v>0</v>
      </c>
      <c r="N119" s="29"/>
      <c r="O119" s="26"/>
      <c r="P119" s="28"/>
      <c r="Q119" s="89">
        <v>0</v>
      </c>
      <c r="R119" s="27"/>
      <c r="S119" s="89">
        <v>0</v>
      </c>
      <c r="T119" s="68"/>
      <c r="U119" s="69"/>
      <c r="V119" s="70"/>
      <c r="W119" s="68"/>
      <c r="X119" s="30">
        <f>+D119+E119+G119+M119+O119+Q119+S119+V119+W119</f>
        <v>3756400</v>
      </c>
    </row>
    <row r="120" spans="1:24" ht="14.4" x14ac:dyDescent="0.3">
      <c r="A120" s="95">
        <v>118</v>
      </c>
      <c r="B120" s="85" t="s">
        <v>64</v>
      </c>
      <c r="C120" s="86" t="s">
        <v>113</v>
      </c>
      <c r="D120" s="87">
        <v>0</v>
      </c>
      <c r="E120" s="87">
        <v>759950</v>
      </c>
      <c r="F120" s="25">
        <f>+H120+J120</f>
        <v>7</v>
      </c>
      <c r="G120" s="90">
        <f>+I120+K120</f>
        <v>102040</v>
      </c>
      <c r="H120" s="88">
        <v>2</v>
      </c>
      <c r="I120" s="91">
        <v>29050</v>
      </c>
      <c r="J120" s="27">
        <v>5</v>
      </c>
      <c r="K120" s="89">
        <v>72990</v>
      </c>
      <c r="L120" s="92">
        <v>29</v>
      </c>
      <c r="M120" s="89">
        <v>65917</v>
      </c>
      <c r="N120" s="29"/>
      <c r="O120" s="26"/>
      <c r="P120" s="76"/>
      <c r="Q120" s="89">
        <v>0</v>
      </c>
      <c r="R120" s="76">
        <v>0.65</v>
      </c>
      <c r="S120" s="89">
        <v>493967.5</v>
      </c>
      <c r="T120" s="68"/>
      <c r="U120" s="69"/>
      <c r="V120" s="70"/>
      <c r="W120" s="68"/>
      <c r="X120" s="30">
        <f>+D120+E120+G120+M120+O120+Q120+S120+V120+W120</f>
        <v>1421874.5</v>
      </c>
    </row>
    <row r="121" spans="1:24" ht="14.4" x14ac:dyDescent="0.3">
      <c r="A121" s="95">
        <v>119</v>
      </c>
      <c r="B121" s="85">
        <v>357800</v>
      </c>
      <c r="C121" s="86" t="s">
        <v>120</v>
      </c>
      <c r="D121" s="87">
        <v>0</v>
      </c>
      <c r="E121" s="87">
        <v>699500</v>
      </c>
      <c r="F121" s="25">
        <f>+H121+J121</f>
        <v>9</v>
      </c>
      <c r="G121" s="90">
        <f>+I121+K121</f>
        <v>120533</v>
      </c>
      <c r="H121" s="88">
        <v>4</v>
      </c>
      <c r="I121" s="91">
        <v>53408</v>
      </c>
      <c r="J121" s="27">
        <v>5</v>
      </c>
      <c r="K121" s="89">
        <v>67125</v>
      </c>
      <c r="L121" s="92">
        <v>10</v>
      </c>
      <c r="M121" s="89">
        <v>22730</v>
      </c>
      <c r="N121" s="29"/>
      <c r="O121" s="26"/>
      <c r="P121" s="76">
        <v>0.55000000000000004</v>
      </c>
      <c r="Q121" s="89">
        <v>384725</v>
      </c>
      <c r="R121" s="76"/>
      <c r="S121" s="89">
        <v>0</v>
      </c>
      <c r="T121" s="68"/>
      <c r="U121" s="69"/>
      <c r="V121" s="70"/>
      <c r="W121" s="68"/>
      <c r="X121" s="30">
        <f>+D121+E121+G121+M121+O121+Q121+S121+V121+W121</f>
        <v>1227488</v>
      </c>
    </row>
    <row r="122" spans="1:24" ht="14.4" x14ac:dyDescent="0.3">
      <c r="A122" s="95">
        <v>120</v>
      </c>
      <c r="B122" s="85" t="s">
        <v>103</v>
      </c>
      <c r="C122" s="86" t="s">
        <v>113</v>
      </c>
      <c r="D122" s="87">
        <v>0</v>
      </c>
      <c r="E122" s="87">
        <v>759950</v>
      </c>
      <c r="F122" s="25">
        <f>+H122+J122</f>
        <v>16</v>
      </c>
      <c r="G122" s="90">
        <f>+I122+K122</f>
        <v>232692</v>
      </c>
      <c r="H122" s="88">
        <v>12</v>
      </c>
      <c r="I122" s="91">
        <v>174300</v>
      </c>
      <c r="J122" s="27">
        <v>4</v>
      </c>
      <c r="K122" s="89">
        <v>58392</v>
      </c>
      <c r="L122" s="92">
        <v>43.5</v>
      </c>
      <c r="M122" s="89">
        <v>98875.5</v>
      </c>
      <c r="N122" s="29"/>
      <c r="O122" s="26"/>
      <c r="P122" s="76"/>
      <c r="Q122" s="89">
        <v>0</v>
      </c>
      <c r="R122" s="76">
        <v>0.65</v>
      </c>
      <c r="S122" s="89">
        <v>493967.5</v>
      </c>
      <c r="T122" s="68"/>
      <c r="U122" s="69"/>
      <c r="V122" s="70"/>
      <c r="W122" s="68"/>
      <c r="X122" s="30">
        <f>+D122+E122+G122+M122+O122+Q122+S122+V122+W122</f>
        <v>1585485</v>
      </c>
    </row>
    <row r="123" spans="1:24" ht="14.4" x14ac:dyDescent="0.3">
      <c r="A123" s="95">
        <v>121</v>
      </c>
      <c r="B123" s="85">
        <v>357802</v>
      </c>
      <c r="C123" s="86" t="s">
        <v>120</v>
      </c>
      <c r="D123" s="87">
        <v>0</v>
      </c>
      <c r="E123" s="87">
        <v>699500</v>
      </c>
      <c r="F123" s="25">
        <f>+H123+J123</f>
        <v>23</v>
      </c>
      <c r="G123" s="90">
        <f>+I123+K123</f>
        <v>307461</v>
      </c>
      <c r="H123" s="88">
        <v>18</v>
      </c>
      <c r="I123" s="91">
        <v>240336</v>
      </c>
      <c r="J123" s="27">
        <v>5</v>
      </c>
      <c r="K123" s="89">
        <v>67125</v>
      </c>
      <c r="L123" s="92">
        <v>26</v>
      </c>
      <c r="M123" s="89">
        <v>59098</v>
      </c>
      <c r="N123" s="29"/>
      <c r="O123" s="26"/>
      <c r="P123" s="76">
        <v>0.55000000000000004</v>
      </c>
      <c r="Q123" s="89">
        <v>384725</v>
      </c>
      <c r="R123" s="76"/>
      <c r="S123" s="89">
        <v>0</v>
      </c>
      <c r="T123" s="68"/>
      <c r="U123" s="69"/>
      <c r="V123" s="70"/>
      <c r="W123" s="68"/>
      <c r="X123" s="30">
        <f>+D123+E123+G123+M123+O123+Q123+S123+V123+W123</f>
        <v>1450784</v>
      </c>
    </row>
    <row r="124" spans="1:24" ht="14.4" x14ac:dyDescent="0.3">
      <c r="A124" s="95">
        <v>122</v>
      </c>
      <c r="B124" s="85">
        <v>357803</v>
      </c>
      <c r="C124" s="86" t="s">
        <v>113</v>
      </c>
      <c r="D124" s="87">
        <v>0</v>
      </c>
      <c r="E124" s="87">
        <v>759950</v>
      </c>
      <c r="F124" s="25">
        <f>+H124+J124</f>
        <v>13</v>
      </c>
      <c r="G124" s="90">
        <f>+I124+K124</f>
        <v>189190</v>
      </c>
      <c r="H124" s="88">
        <v>8</v>
      </c>
      <c r="I124" s="91">
        <v>116200</v>
      </c>
      <c r="J124" s="27">
        <v>5</v>
      </c>
      <c r="K124" s="89">
        <v>72990</v>
      </c>
      <c r="L124" s="92">
        <v>21</v>
      </c>
      <c r="M124" s="89">
        <v>47733</v>
      </c>
      <c r="N124" s="29"/>
      <c r="O124" s="26"/>
      <c r="P124" s="76">
        <v>0.55000000000000004</v>
      </c>
      <c r="Q124" s="89">
        <v>417972.5</v>
      </c>
      <c r="R124" s="76"/>
      <c r="S124" s="89">
        <v>0</v>
      </c>
      <c r="T124" s="68"/>
      <c r="U124" s="69"/>
      <c r="V124" s="70"/>
      <c r="W124" s="68"/>
      <c r="X124" s="30">
        <f>+D124+E124+G124+M124+O124+Q124+S124+V124+W124</f>
        <v>1414845.5</v>
      </c>
    </row>
    <row r="125" spans="1:24" ht="14.4" x14ac:dyDescent="0.3">
      <c r="A125" s="95">
        <v>123</v>
      </c>
      <c r="B125" s="85">
        <v>360693</v>
      </c>
      <c r="C125" s="86" t="s">
        <v>111</v>
      </c>
      <c r="D125" s="87">
        <v>1422788</v>
      </c>
      <c r="E125" s="87">
        <v>0</v>
      </c>
      <c r="F125" s="25">
        <f>+H125+J125</f>
        <v>0</v>
      </c>
      <c r="G125" s="26">
        <f>+I125+K125</f>
        <v>0</v>
      </c>
      <c r="H125" s="88"/>
      <c r="I125" s="89"/>
      <c r="J125" s="27"/>
      <c r="K125" s="89"/>
      <c r="L125" s="28"/>
      <c r="M125" s="89"/>
      <c r="N125" s="29"/>
      <c r="O125" s="26"/>
      <c r="P125" s="28"/>
      <c r="Q125" s="89"/>
      <c r="R125" s="27"/>
      <c r="S125" s="89"/>
      <c r="T125" s="68"/>
      <c r="U125" s="69"/>
      <c r="V125" s="70"/>
      <c r="W125" s="68"/>
      <c r="X125" s="30">
        <f>+D125+E125+G125+M125+O125+Q125+S125+V125+W125</f>
        <v>1422788</v>
      </c>
    </row>
    <row r="126" spans="1:24" ht="14.4" x14ac:dyDescent="0.3">
      <c r="A126" s="95">
        <v>124</v>
      </c>
      <c r="B126" s="85">
        <v>360694</v>
      </c>
      <c r="C126" s="86" t="s">
        <v>111</v>
      </c>
      <c r="D126" s="87">
        <v>1422788</v>
      </c>
      <c r="E126" s="87">
        <v>0</v>
      </c>
      <c r="F126" s="25">
        <f>+H126+J126</f>
        <v>0</v>
      </c>
      <c r="G126" s="26">
        <f>+I126+K126</f>
        <v>0</v>
      </c>
      <c r="H126" s="88"/>
      <c r="I126" s="89">
        <v>0</v>
      </c>
      <c r="J126" s="27"/>
      <c r="K126" s="89">
        <v>0</v>
      </c>
      <c r="L126" s="28">
        <v>0</v>
      </c>
      <c r="M126" s="89">
        <v>0</v>
      </c>
      <c r="N126" s="29"/>
      <c r="O126" s="26"/>
      <c r="P126" s="28"/>
      <c r="Q126" s="89">
        <v>0</v>
      </c>
      <c r="R126" s="27"/>
      <c r="S126" s="89">
        <v>0</v>
      </c>
      <c r="T126" s="68"/>
      <c r="U126" s="69"/>
      <c r="V126" s="70"/>
      <c r="W126" s="68"/>
      <c r="X126" s="30">
        <f>+D126+E126+G126+M126+O126+Q126+S126+V126+W126</f>
        <v>1422788</v>
      </c>
    </row>
    <row r="127" spans="1:24" ht="14.4" x14ac:dyDescent="0.3">
      <c r="A127" s="95">
        <v>125</v>
      </c>
      <c r="B127" s="85" t="s">
        <v>187</v>
      </c>
      <c r="C127" s="86" t="s">
        <v>111</v>
      </c>
      <c r="D127" s="87">
        <v>1422788</v>
      </c>
      <c r="E127" s="87">
        <v>0</v>
      </c>
      <c r="F127" s="25">
        <f>+H127+J127</f>
        <v>0</v>
      </c>
      <c r="G127" s="26">
        <f>+I127+K127</f>
        <v>0</v>
      </c>
      <c r="H127" s="26">
        <f>+J127+L127</f>
        <v>0</v>
      </c>
      <c r="I127" s="26">
        <f>+K127+M127</f>
        <v>0</v>
      </c>
      <c r="J127" s="26">
        <f>+L127+N127</f>
        <v>0</v>
      </c>
      <c r="K127" s="26">
        <f>+M127+O127</f>
        <v>0</v>
      </c>
      <c r="L127" s="26">
        <f>+N127+P127</f>
        <v>0</v>
      </c>
      <c r="M127" s="26">
        <f>+O127+Q127</f>
        <v>0</v>
      </c>
      <c r="N127" s="26">
        <f>+P127+R127</f>
        <v>0</v>
      </c>
      <c r="O127" s="26">
        <f>+Q127+S127</f>
        <v>0</v>
      </c>
      <c r="P127" s="26">
        <f>+R127+T127</f>
        <v>0</v>
      </c>
      <c r="Q127" s="26">
        <f>+S127+U127</f>
        <v>0</v>
      </c>
      <c r="R127" s="26">
        <f>+T127+V127</f>
        <v>0</v>
      </c>
      <c r="S127" s="26">
        <f>+U127+W127</f>
        <v>0</v>
      </c>
      <c r="T127" s="68"/>
      <c r="U127" s="69"/>
      <c r="V127" s="70"/>
      <c r="W127" s="68"/>
      <c r="X127" s="30">
        <f>+D127+E127+G127+M127+O127+Q127+S127+V127+W127</f>
        <v>1422788</v>
      </c>
    </row>
    <row r="128" spans="1:24" ht="14.4" x14ac:dyDescent="0.3">
      <c r="A128" s="95">
        <v>126</v>
      </c>
      <c r="B128" s="93">
        <v>360696</v>
      </c>
      <c r="C128" s="86" t="s">
        <v>111</v>
      </c>
      <c r="D128" s="87">
        <v>1422788</v>
      </c>
      <c r="E128" s="87">
        <v>0</v>
      </c>
      <c r="F128" s="25">
        <f>+H128+J128</f>
        <v>0</v>
      </c>
      <c r="G128" s="26">
        <f>+I128+K128</f>
        <v>0</v>
      </c>
      <c r="H128" s="88"/>
      <c r="I128" s="89">
        <v>0</v>
      </c>
      <c r="J128" s="27"/>
      <c r="K128" s="89">
        <v>0</v>
      </c>
      <c r="L128" s="28">
        <v>0</v>
      </c>
      <c r="M128" s="89">
        <v>0</v>
      </c>
      <c r="N128" s="29"/>
      <c r="O128" s="26"/>
      <c r="P128" s="28"/>
      <c r="Q128" s="89">
        <v>0</v>
      </c>
      <c r="R128" s="27"/>
      <c r="S128" s="89">
        <v>0</v>
      </c>
      <c r="T128" s="68"/>
      <c r="U128" s="69"/>
      <c r="V128" s="70"/>
      <c r="W128" s="68"/>
      <c r="X128" s="30">
        <f>+D128+E128+G128+M128+O128+Q128+S128+V128+W128</f>
        <v>1422788</v>
      </c>
    </row>
    <row r="129" spans="1:24" ht="14.4" x14ac:dyDescent="0.3">
      <c r="A129" s="95">
        <v>127</v>
      </c>
      <c r="B129" s="85">
        <v>371905</v>
      </c>
      <c r="C129" s="86" t="s">
        <v>114</v>
      </c>
      <c r="D129" s="87">
        <v>488802</v>
      </c>
      <c r="E129" s="87">
        <v>0</v>
      </c>
      <c r="F129" s="25">
        <f>+H129+J129</f>
        <v>0</v>
      </c>
      <c r="G129" s="26">
        <f>+I129+K129</f>
        <v>0</v>
      </c>
      <c r="H129" s="88"/>
      <c r="I129" s="89"/>
      <c r="J129" s="27"/>
      <c r="K129" s="89"/>
      <c r="L129" s="28"/>
      <c r="M129" s="89"/>
      <c r="N129" s="29"/>
      <c r="O129" s="26"/>
      <c r="P129" s="28"/>
      <c r="Q129" s="89"/>
      <c r="R129" s="27"/>
      <c r="S129" s="89"/>
      <c r="T129" s="68"/>
      <c r="U129" s="69"/>
      <c r="V129" s="70"/>
      <c r="W129" s="68"/>
      <c r="X129" s="30">
        <f>+D129+E129+G129+M129+O129+Q129+S129+V129+W129</f>
        <v>488802</v>
      </c>
    </row>
    <row r="130" spans="1:24" ht="14.4" x14ac:dyDescent="0.3">
      <c r="A130" s="95">
        <v>128</v>
      </c>
      <c r="B130" s="85">
        <v>371908</v>
      </c>
      <c r="C130" s="86" t="s">
        <v>147</v>
      </c>
      <c r="D130" s="87">
        <v>0</v>
      </c>
      <c r="E130" s="87">
        <v>435000</v>
      </c>
      <c r="F130" s="25">
        <f>+H130+J130</f>
        <v>14</v>
      </c>
      <c r="G130" s="90">
        <f>+I130+K130</f>
        <v>128284</v>
      </c>
      <c r="H130" s="88">
        <v>9</v>
      </c>
      <c r="I130" s="91">
        <v>73989</v>
      </c>
      <c r="J130" s="27">
        <v>5</v>
      </c>
      <c r="K130" s="89">
        <v>54295</v>
      </c>
      <c r="L130" s="92">
        <v>0</v>
      </c>
      <c r="M130" s="89">
        <v>0</v>
      </c>
      <c r="N130" s="29"/>
      <c r="O130" s="26"/>
      <c r="P130" s="76"/>
      <c r="Q130" s="89">
        <v>0</v>
      </c>
      <c r="R130" s="76"/>
      <c r="S130" s="89">
        <v>0</v>
      </c>
      <c r="T130" s="68"/>
      <c r="U130" s="69"/>
      <c r="V130" s="70"/>
      <c r="W130" s="68"/>
      <c r="X130" s="30">
        <f>+D130+E130+G130+M130+O130+Q130+S130+V130+W130</f>
        <v>563284</v>
      </c>
    </row>
    <row r="131" spans="1:24" ht="14.4" x14ac:dyDescent="0.3">
      <c r="A131" s="95">
        <v>129</v>
      </c>
      <c r="B131" s="85">
        <v>371909</v>
      </c>
      <c r="C131" s="86" t="s">
        <v>147</v>
      </c>
      <c r="D131" s="87">
        <v>0</v>
      </c>
      <c r="E131" s="87">
        <v>435000</v>
      </c>
      <c r="F131" s="25">
        <f>+H131+J131</f>
        <v>4</v>
      </c>
      <c r="G131" s="90">
        <f>+I131+K131</f>
        <v>38160</v>
      </c>
      <c r="H131" s="88">
        <v>2</v>
      </c>
      <c r="I131" s="91">
        <v>16442</v>
      </c>
      <c r="J131" s="27">
        <v>2</v>
      </c>
      <c r="K131" s="89">
        <v>21718</v>
      </c>
      <c r="L131" s="92">
        <v>0</v>
      </c>
      <c r="M131" s="89">
        <v>0</v>
      </c>
      <c r="N131" s="29"/>
      <c r="O131" s="26"/>
      <c r="P131" s="76"/>
      <c r="Q131" s="89">
        <v>0</v>
      </c>
      <c r="R131" s="76"/>
      <c r="S131" s="89">
        <v>0</v>
      </c>
      <c r="T131" s="68"/>
      <c r="U131" s="69"/>
      <c r="V131" s="70"/>
      <c r="W131" s="68"/>
      <c r="X131" s="30">
        <f>+D131+E131+G131+M131+O131+Q131+S131+V131+W131</f>
        <v>473160</v>
      </c>
    </row>
    <row r="132" spans="1:24" ht="14.4" x14ac:dyDescent="0.3">
      <c r="A132" s="95">
        <v>130</v>
      </c>
      <c r="B132" s="85" t="s">
        <v>97</v>
      </c>
      <c r="C132" s="86" t="s">
        <v>147</v>
      </c>
      <c r="D132" s="87">
        <v>0</v>
      </c>
      <c r="E132" s="87">
        <v>435000</v>
      </c>
      <c r="F132" s="25">
        <f>+H132+J132</f>
        <v>0</v>
      </c>
      <c r="G132" s="90">
        <f>+I132+K132</f>
        <v>0</v>
      </c>
      <c r="H132" s="88"/>
      <c r="I132" s="91">
        <v>0</v>
      </c>
      <c r="J132" s="27"/>
      <c r="K132" s="89">
        <v>0</v>
      </c>
      <c r="L132" s="92">
        <v>0</v>
      </c>
      <c r="M132" s="89">
        <v>0</v>
      </c>
      <c r="N132" s="29"/>
      <c r="O132" s="26"/>
      <c r="P132" s="76"/>
      <c r="Q132" s="89">
        <v>0</v>
      </c>
      <c r="R132" s="76"/>
      <c r="S132" s="89">
        <v>0</v>
      </c>
      <c r="T132" s="68"/>
      <c r="U132" s="69"/>
      <c r="V132" s="70"/>
      <c r="W132" s="68"/>
      <c r="X132" s="30">
        <f>+D132+E132+G132+M132+O132+Q132+S132+V132+W132</f>
        <v>435000</v>
      </c>
    </row>
    <row r="133" spans="1:24" ht="14.4" x14ac:dyDescent="0.3">
      <c r="A133" s="95">
        <v>131</v>
      </c>
      <c r="B133" s="85" t="s">
        <v>184</v>
      </c>
      <c r="C133" s="86" t="s">
        <v>120</v>
      </c>
      <c r="D133" s="87">
        <v>0</v>
      </c>
      <c r="E133" s="87">
        <v>699500</v>
      </c>
      <c r="F133" s="25">
        <f>+H133+J133</f>
        <v>6</v>
      </c>
      <c r="G133" s="90">
        <f>+I133+K133</f>
        <v>80477</v>
      </c>
      <c r="H133" s="88">
        <v>1</v>
      </c>
      <c r="I133" s="91">
        <v>13352</v>
      </c>
      <c r="J133" s="27">
        <v>5</v>
      </c>
      <c r="K133" s="89">
        <v>67125</v>
      </c>
      <c r="L133" s="92">
        <v>26</v>
      </c>
      <c r="M133" s="89">
        <v>59098</v>
      </c>
      <c r="N133" s="95"/>
      <c r="O133" s="31"/>
      <c r="P133" s="76">
        <v>0.55000000000000004</v>
      </c>
      <c r="Q133" s="89">
        <v>384725</v>
      </c>
      <c r="R133" s="76"/>
      <c r="S133" s="89">
        <v>0</v>
      </c>
      <c r="T133" s="68"/>
      <c r="U133" s="69"/>
      <c r="V133" s="96"/>
      <c r="W133" s="96"/>
      <c r="X133" s="30">
        <f>+D133+E133+G133+M133+O133+Q133+S133+V133+W133</f>
        <v>1223800</v>
      </c>
    </row>
    <row r="134" spans="1:24" ht="14.4" x14ac:dyDescent="0.3">
      <c r="A134" s="95">
        <v>132</v>
      </c>
      <c r="B134" s="85" t="s">
        <v>81</v>
      </c>
      <c r="C134" s="86" t="s">
        <v>113</v>
      </c>
      <c r="D134" s="87">
        <v>0</v>
      </c>
      <c r="E134" s="87">
        <v>759950</v>
      </c>
      <c r="F134" s="25">
        <f>+H134+J134</f>
        <v>8</v>
      </c>
      <c r="G134" s="90">
        <f>+I134+K134</f>
        <v>116565</v>
      </c>
      <c r="H134" s="88">
        <v>3</v>
      </c>
      <c r="I134" s="91">
        <v>43575</v>
      </c>
      <c r="J134" s="27">
        <v>5</v>
      </c>
      <c r="K134" s="89">
        <v>72990</v>
      </c>
      <c r="L134" s="92">
        <v>50</v>
      </c>
      <c r="M134" s="89">
        <v>113650</v>
      </c>
      <c r="N134" s="29"/>
      <c r="O134" s="26"/>
      <c r="P134" s="76">
        <v>0.55000000000000004</v>
      </c>
      <c r="Q134" s="89">
        <v>417972.5</v>
      </c>
      <c r="R134" s="76"/>
      <c r="S134" s="89">
        <v>0</v>
      </c>
      <c r="T134" s="68"/>
      <c r="U134" s="69"/>
      <c r="V134" s="70"/>
      <c r="W134" s="68"/>
      <c r="X134" s="30">
        <f>+D134+E134+G134+M134+O134+Q134+S134+V134+W134</f>
        <v>1408137.5</v>
      </c>
    </row>
    <row r="135" spans="1:24" ht="14.4" x14ac:dyDescent="0.3">
      <c r="A135" s="95">
        <v>133</v>
      </c>
      <c r="B135" s="85" t="s">
        <v>94</v>
      </c>
      <c r="C135" s="86" t="s">
        <v>138</v>
      </c>
      <c r="D135" s="87">
        <v>0</v>
      </c>
      <c r="E135" s="87">
        <v>330000</v>
      </c>
      <c r="F135" s="25">
        <f>+H135+J135</f>
        <v>6</v>
      </c>
      <c r="G135" s="90">
        <f>+I135+K135</f>
        <v>53345</v>
      </c>
      <c r="H135" s="88">
        <v>2</v>
      </c>
      <c r="I135" s="91">
        <v>20577</v>
      </c>
      <c r="J135" s="27">
        <v>4</v>
      </c>
      <c r="K135" s="89">
        <v>32768</v>
      </c>
      <c r="L135" s="92">
        <v>0</v>
      </c>
      <c r="M135" s="89">
        <v>0</v>
      </c>
      <c r="N135" s="29"/>
      <c r="O135" s="26"/>
      <c r="P135" s="76"/>
      <c r="Q135" s="89">
        <v>0</v>
      </c>
      <c r="R135" s="76"/>
      <c r="S135" s="89">
        <v>0</v>
      </c>
      <c r="T135" s="68"/>
      <c r="U135" s="69"/>
      <c r="V135" s="70"/>
      <c r="W135" s="68"/>
      <c r="X135" s="30">
        <f>+D135+E135+G135+M135+O135+Q135+S135+V135+W135</f>
        <v>383345</v>
      </c>
    </row>
    <row r="136" spans="1:24" ht="14.4" x14ac:dyDescent="0.3">
      <c r="A136" s="95">
        <v>134</v>
      </c>
      <c r="B136" s="85">
        <v>371914</v>
      </c>
      <c r="C136" s="86" t="s">
        <v>121</v>
      </c>
      <c r="D136" s="87">
        <v>0</v>
      </c>
      <c r="E136" s="87">
        <v>362950</v>
      </c>
      <c r="F136" s="25">
        <f>+H136+J136</f>
        <v>20</v>
      </c>
      <c r="G136" s="90">
        <f>+I136+K136</f>
        <v>148025</v>
      </c>
      <c r="H136" s="88">
        <v>15</v>
      </c>
      <c r="I136" s="91">
        <v>102885</v>
      </c>
      <c r="J136" s="27">
        <v>5</v>
      </c>
      <c r="K136" s="89">
        <v>45140</v>
      </c>
      <c r="L136" s="92">
        <v>0</v>
      </c>
      <c r="M136" s="89">
        <v>0</v>
      </c>
      <c r="N136" s="29"/>
      <c r="O136" s="26"/>
      <c r="P136" s="76"/>
      <c r="Q136" s="89">
        <v>0</v>
      </c>
      <c r="R136" s="76">
        <v>0.25</v>
      </c>
      <c r="S136" s="89">
        <v>90737.5</v>
      </c>
      <c r="T136" s="68"/>
      <c r="U136" s="69"/>
      <c r="V136" s="70"/>
      <c r="W136" s="68"/>
      <c r="X136" s="30">
        <f>+D136+E136+G136+M136+O136+Q136+S136+V136+W136</f>
        <v>601712.5</v>
      </c>
    </row>
    <row r="137" spans="1:24" ht="14.4" x14ac:dyDescent="0.3">
      <c r="A137" s="95">
        <v>135</v>
      </c>
      <c r="B137" s="85">
        <v>371939</v>
      </c>
      <c r="C137" s="86" t="s">
        <v>111</v>
      </c>
      <c r="D137" s="87">
        <v>1422788</v>
      </c>
      <c r="E137" s="87">
        <v>0</v>
      </c>
      <c r="F137" s="25">
        <f>+H137+J137</f>
        <v>0</v>
      </c>
      <c r="G137" s="26">
        <f>+I137+K137</f>
        <v>0</v>
      </c>
      <c r="H137" s="88"/>
      <c r="I137" s="89">
        <v>0</v>
      </c>
      <c r="J137" s="27"/>
      <c r="K137" s="89">
        <v>0</v>
      </c>
      <c r="L137" s="28">
        <v>0</v>
      </c>
      <c r="M137" s="89">
        <v>0</v>
      </c>
      <c r="N137" s="29"/>
      <c r="O137" s="26"/>
      <c r="P137" s="28"/>
      <c r="Q137" s="89">
        <v>0</v>
      </c>
      <c r="R137" s="27"/>
      <c r="S137" s="89">
        <v>0</v>
      </c>
      <c r="T137" s="68"/>
      <c r="U137" s="69"/>
      <c r="V137" s="70"/>
      <c r="W137" s="68"/>
      <c r="X137" s="30">
        <f>+D137+E137+G137+M137+O137+Q137+S137+V137+W137</f>
        <v>1422788</v>
      </c>
    </row>
    <row r="138" spans="1:24" ht="14.4" x14ac:dyDescent="0.3">
      <c r="A138" s="95">
        <v>136</v>
      </c>
      <c r="B138" s="85">
        <v>371940</v>
      </c>
      <c r="C138" s="86" t="s">
        <v>111</v>
      </c>
      <c r="D138" s="87">
        <v>1422788</v>
      </c>
      <c r="E138" s="87">
        <v>0</v>
      </c>
      <c r="F138" s="25">
        <f>+H138+J138</f>
        <v>0</v>
      </c>
      <c r="G138" s="26">
        <f>+I138+K138</f>
        <v>0</v>
      </c>
      <c r="H138" s="88"/>
      <c r="I138" s="89">
        <v>0</v>
      </c>
      <c r="J138" s="27"/>
      <c r="K138" s="89">
        <v>0</v>
      </c>
      <c r="L138" s="28">
        <v>0</v>
      </c>
      <c r="M138" s="89">
        <v>0</v>
      </c>
      <c r="N138" s="29"/>
      <c r="O138" s="26"/>
      <c r="P138" s="28"/>
      <c r="Q138" s="89">
        <v>0</v>
      </c>
      <c r="R138" s="27"/>
      <c r="S138" s="89">
        <v>0</v>
      </c>
      <c r="T138" s="68"/>
      <c r="U138" s="69"/>
      <c r="V138" s="70"/>
      <c r="W138" s="68"/>
      <c r="X138" s="30">
        <f>+D138+E138+G138+M138+O138+Q138+S138+V138+W138</f>
        <v>1422788</v>
      </c>
    </row>
    <row r="139" spans="1:24" ht="14.4" x14ac:dyDescent="0.3">
      <c r="A139" s="95">
        <v>137</v>
      </c>
      <c r="B139" s="85" t="s">
        <v>60</v>
      </c>
      <c r="C139" s="86" t="s">
        <v>113</v>
      </c>
      <c r="D139" s="87">
        <v>0</v>
      </c>
      <c r="E139" s="87">
        <v>759950</v>
      </c>
      <c r="F139" s="25">
        <f>+H139+J139</f>
        <v>25</v>
      </c>
      <c r="G139" s="90">
        <f>+I139+K139</f>
        <v>363490</v>
      </c>
      <c r="H139" s="88">
        <v>20</v>
      </c>
      <c r="I139" s="91">
        <v>290500</v>
      </c>
      <c r="J139" s="27">
        <v>5</v>
      </c>
      <c r="K139" s="89">
        <v>72990</v>
      </c>
      <c r="L139" s="92">
        <v>56</v>
      </c>
      <c r="M139" s="89">
        <v>127288</v>
      </c>
      <c r="N139" s="29"/>
      <c r="O139" s="26"/>
      <c r="P139" s="76">
        <v>0.55000000000000004</v>
      </c>
      <c r="Q139" s="89">
        <v>417972.5</v>
      </c>
      <c r="R139" s="76"/>
      <c r="S139" s="89">
        <v>0</v>
      </c>
      <c r="T139" s="68"/>
      <c r="U139" s="69"/>
      <c r="V139" s="70"/>
      <c r="W139" s="68"/>
      <c r="X139" s="30">
        <f>+D139+E139+G139+M139+O139+Q139+S139+V139+W139</f>
        <v>1668700.5</v>
      </c>
    </row>
    <row r="140" spans="1:24" ht="14.4" x14ac:dyDescent="0.3">
      <c r="A140" s="95">
        <v>138</v>
      </c>
      <c r="B140" s="85" t="s">
        <v>83</v>
      </c>
      <c r="C140" s="86" t="s">
        <v>147</v>
      </c>
      <c r="D140" s="87">
        <v>0</v>
      </c>
      <c r="E140" s="87">
        <v>435000</v>
      </c>
      <c r="F140" s="25">
        <f>+H140+J140</f>
        <v>17</v>
      </c>
      <c r="G140" s="90">
        <f>+I140+K140</f>
        <v>152947</v>
      </c>
      <c r="H140" s="88">
        <v>12</v>
      </c>
      <c r="I140" s="91">
        <v>98652</v>
      </c>
      <c r="J140" s="27">
        <v>5</v>
      </c>
      <c r="K140" s="89">
        <v>54295</v>
      </c>
      <c r="L140" s="92">
        <v>0</v>
      </c>
      <c r="M140" s="89">
        <v>0</v>
      </c>
      <c r="N140" s="29"/>
      <c r="O140" s="26"/>
      <c r="P140" s="76"/>
      <c r="Q140" s="89">
        <v>0</v>
      </c>
      <c r="R140" s="76"/>
      <c r="S140" s="89">
        <v>0</v>
      </c>
      <c r="T140" s="68"/>
      <c r="U140" s="69"/>
      <c r="V140" s="70"/>
      <c r="W140" s="68"/>
      <c r="X140" s="30">
        <f>+D140+E140+G140+M140+O140+Q140+S140+V140+W140</f>
        <v>587947</v>
      </c>
    </row>
    <row r="141" spans="1:24" ht="14.4" x14ac:dyDescent="0.3">
      <c r="A141" s="95">
        <v>139</v>
      </c>
      <c r="B141" s="85">
        <v>373711</v>
      </c>
      <c r="C141" s="86" t="s">
        <v>147</v>
      </c>
      <c r="D141" s="87">
        <v>0</v>
      </c>
      <c r="E141" s="87">
        <v>435000</v>
      </c>
      <c r="F141" s="25">
        <f>+H141+J141</f>
        <v>2</v>
      </c>
      <c r="G141" s="90">
        <f>+I141+K141</f>
        <v>21718</v>
      </c>
      <c r="H141" s="88">
        <v>0</v>
      </c>
      <c r="I141" s="91">
        <v>0</v>
      </c>
      <c r="J141" s="27">
        <v>2</v>
      </c>
      <c r="K141" s="89">
        <v>21718</v>
      </c>
      <c r="L141" s="92">
        <v>0</v>
      </c>
      <c r="M141" s="89">
        <v>0</v>
      </c>
      <c r="N141" s="29"/>
      <c r="O141" s="26"/>
      <c r="P141" s="76"/>
      <c r="Q141" s="89">
        <v>0</v>
      </c>
      <c r="R141" s="76"/>
      <c r="S141" s="89">
        <v>0</v>
      </c>
      <c r="T141" s="68"/>
      <c r="U141" s="69"/>
      <c r="V141" s="70"/>
      <c r="W141" s="68"/>
      <c r="X141" s="30">
        <f>+D141+E141+G141+M141+O141+Q141+S141+V141+W141</f>
        <v>456718</v>
      </c>
    </row>
    <row r="142" spans="1:24" ht="17.399999999999999" customHeight="1" x14ac:dyDescent="0.3">
      <c r="A142" s="95">
        <v>140</v>
      </c>
      <c r="B142" s="85" t="s">
        <v>75</v>
      </c>
      <c r="C142" s="86" t="s">
        <v>147</v>
      </c>
      <c r="D142" s="87">
        <v>780957</v>
      </c>
      <c r="E142" s="87">
        <v>0</v>
      </c>
      <c r="F142" s="25">
        <f>+H142+J142</f>
        <v>0</v>
      </c>
      <c r="G142" s="90">
        <f>+I142+K142</f>
        <v>0</v>
      </c>
      <c r="H142" s="88"/>
      <c r="I142" s="91">
        <v>0</v>
      </c>
      <c r="J142" s="27"/>
      <c r="K142" s="89">
        <v>0</v>
      </c>
      <c r="L142" s="92">
        <v>0</v>
      </c>
      <c r="M142" s="89">
        <v>0</v>
      </c>
      <c r="N142" s="29"/>
      <c r="O142" s="26"/>
      <c r="P142" s="76"/>
      <c r="Q142" s="89">
        <v>0</v>
      </c>
      <c r="R142" s="76"/>
      <c r="S142" s="89">
        <v>0</v>
      </c>
      <c r="T142" s="68"/>
      <c r="U142" s="69"/>
      <c r="V142" s="70"/>
      <c r="W142" s="68"/>
      <c r="X142" s="30">
        <f>+D142+E142+G142+M142+O142+Q142+S142+V142+W142</f>
        <v>780957</v>
      </c>
    </row>
    <row r="143" spans="1:24" ht="14.4" x14ac:dyDescent="0.3">
      <c r="A143" s="95">
        <v>141</v>
      </c>
      <c r="B143" s="85">
        <v>373713</v>
      </c>
      <c r="C143" s="86" t="s">
        <v>129</v>
      </c>
      <c r="D143" s="87">
        <v>0</v>
      </c>
      <c r="E143" s="87">
        <v>759950</v>
      </c>
      <c r="F143" s="25">
        <f>+H143+J143</f>
        <v>17</v>
      </c>
      <c r="G143" s="90">
        <f>+I143+K143</f>
        <v>247071</v>
      </c>
      <c r="H143" s="88">
        <v>15</v>
      </c>
      <c r="I143" s="91">
        <v>217875</v>
      </c>
      <c r="J143" s="27">
        <v>2</v>
      </c>
      <c r="K143" s="89">
        <v>29196</v>
      </c>
      <c r="L143" s="92">
        <v>41</v>
      </c>
      <c r="M143" s="89">
        <v>93193</v>
      </c>
      <c r="N143" s="29"/>
      <c r="O143" s="26"/>
      <c r="P143" s="76">
        <v>0.55000000000000004</v>
      </c>
      <c r="Q143" s="89">
        <v>417972.5</v>
      </c>
      <c r="R143" s="76"/>
      <c r="S143" s="89">
        <v>0</v>
      </c>
      <c r="T143" s="68"/>
      <c r="U143" s="69"/>
      <c r="V143" s="70"/>
      <c r="W143" s="68"/>
      <c r="X143" s="30">
        <f>+D143+E143+G143+M143+O143+Q143+S143+V143+W143</f>
        <v>1518186.5</v>
      </c>
    </row>
    <row r="144" spans="1:24" ht="14.4" x14ac:dyDescent="0.3">
      <c r="A144" s="95">
        <v>142</v>
      </c>
      <c r="B144" s="85" t="s">
        <v>84</v>
      </c>
      <c r="C144" s="86" t="s">
        <v>118</v>
      </c>
      <c r="D144" s="87">
        <v>0</v>
      </c>
      <c r="E144" s="87">
        <v>526050</v>
      </c>
      <c r="F144" s="25">
        <f>+H144+J144</f>
        <v>23</v>
      </c>
      <c r="G144" s="90">
        <f>+I144+K144</f>
        <v>230066</v>
      </c>
      <c r="H144" s="88">
        <v>18</v>
      </c>
      <c r="I144" s="91">
        <v>179766</v>
      </c>
      <c r="J144" s="27">
        <v>5</v>
      </c>
      <c r="K144" s="89">
        <v>50300</v>
      </c>
      <c r="L144" s="92">
        <v>11</v>
      </c>
      <c r="M144" s="89">
        <v>25003</v>
      </c>
      <c r="N144" s="29"/>
      <c r="O144" s="26"/>
      <c r="P144" s="76"/>
      <c r="Q144" s="89">
        <v>0</v>
      </c>
      <c r="R144" s="76">
        <v>0.3</v>
      </c>
      <c r="S144" s="89">
        <v>157815</v>
      </c>
      <c r="T144" s="68"/>
      <c r="U144" s="69"/>
      <c r="V144" s="70"/>
      <c r="W144" s="68"/>
      <c r="X144" s="30">
        <f>+D144+E144+G144+M144+O144+Q144+S144+V144+W144</f>
        <v>938934</v>
      </c>
    </row>
    <row r="145" spans="1:24" ht="14.4" x14ac:dyDescent="0.3">
      <c r="A145" s="95">
        <v>143</v>
      </c>
      <c r="B145" s="85">
        <v>373715</v>
      </c>
      <c r="C145" s="86" t="s">
        <v>118</v>
      </c>
      <c r="D145" s="87">
        <v>0</v>
      </c>
      <c r="E145" s="87">
        <v>526050</v>
      </c>
      <c r="F145" s="25">
        <f>+H145+J145</f>
        <v>16</v>
      </c>
      <c r="G145" s="90">
        <f>+I145+K145</f>
        <v>160157</v>
      </c>
      <c r="H145" s="88">
        <v>11</v>
      </c>
      <c r="I145" s="91">
        <v>109857</v>
      </c>
      <c r="J145" s="27">
        <v>5</v>
      </c>
      <c r="K145" s="89">
        <v>50300</v>
      </c>
      <c r="L145" s="92">
        <v>5</v>
      </c>
      <c r="M145" s="89">
        <v>11365</v>
      </c>
      <c r="N145" s="29"/>
      <c r="O145" s="26"/>
      <c r="P145" s="76">
        <v>0.25</v>
      </c>
      <c r="Q145" s="89">
        <v>131512.5</v>
      </c>
      <c r="R145" s="76"/>
      <c r="S145" s="89">
        <v>0</v>
      </c>
      <c r="T145" s="68"/>
      <c r="U145" s="69"/>
      <c r="V145" s="70"/>
      <c r="W145" s="68"/>
      <c r="X145" s="30">
        <f>+D145+E145+G145+M145+O145+Q145+S145+V145+W145</f>
        <v>829084.5</v>
      </c>
    </row>
    <row r="146" spans="1:24" ht="14.4" x14ac:dyDescent="0.3">
      <c r="A146" s="95">
        <v>144</v>
      </c>
      <c r="B146" s="85">
        <v>501555</v>
      </c>
      <c r="C146" s="86" t="s">
        <v>124</v>
      </c>
      <c r="D146" s="87">
        <v>0</v>
      </c>
      <c r="E146" s="87">
        <v>835450</v>
      </c>
      <c r="F146" s="25">
        <f>+H146+J146</f>
        <v>16</v>
      </c>
      <c r="G146" s="90">
        <f>+I146+K146</f>
        <v>256189</v>
      </c>
      <c r="H146" s="88">
        <v>11</v>
      </c>
      <c r="I146" s="91">
        <v>175879</v>
      </c>
      <c r="J146" s="27">
        <v>5</v>
      </c>
      <c r="K146" s="89">
        <v>80310</v>
      </c>
      <c r="L146" s="92">
        <v>61</v>
      </c>
      <c r="M146" s="89">
        <v>138653</v>
      </c>
      <c r="N146" s="29"/>
      <c r="O146" s="26"/>
      <c r="P146" s="76">
        <v>0.55000000000000004</v>
      </c>
      <c r="Q146" s="89">
        <v>459497.5</v>
      </c>
      <c r="R146" s="76"/>
      <c r="S146" s="89">
        <v>0</v>
      </c>
      <c r="T146" s="68"/>
      <c r="U146" s="69"/>
      <c r="V146" s="70"/>
      <c r="W146" s="68"/>
      <c r="X146" s="30">
        <f>+D146+E146+G146+M146+O146+Q146+S146+V146+W146</f>
        <v>1689789.5</v>
      </c>
    </row>
    <row r="147" spans="1:24" ht="14.4" x14ac:dyDescent="0.3">
      <c r="A147" s="95">
        <v>145</v>
      </c>
      <c r="B147" s="85">
        <v>509550</v>
      </c>
      <c r="C147" s="86" t="s">
        <v>120</v>
      </c>
      <c r="D147" s="87">
        <v>0</v>
      </c>
      <c r="E147" s="87">
        <v>699500</v>
      </c>
      <c r="F147" s="25">
        <f>+H147+J147</f>
        <v>15</v>
      </c>
      <c r="G147" s="90">
        <f>+I147+K147</f>
        <v>200645</v>
      </c>
      <c r="H147" s="88">
        <v>10</v>
      </c>
      <c r="I147" s="91">
        <v>133520</v>
      </c>
      <c r="J147" s="27">
        <v>5</v>
      </c>
      <c r="K147" s="89">
        <v>67125</v>
      </c>
      <c r="L147" s="92">
        <v>33</v>
      </c>
      <c r="M147" s="89">
        <v>75009</v>
      </c>
      <c r="N147" s="29"/>
      <c r="O147" s="26"/>
      <c r="P147" s="76">
        <v>0.55000000000000004</v>
      </c>
      <c r="Q147" s="89">
        <v>384725</v>
      </c>
      <c r="R147" s="76"/>
      <c r="S147" s="89">
        <v>0</v>
      </c>
      <c r="T147" s="68"/>
      <c r="U147" s="69"/>
      <c r="V147" s="70"/>
      <c r="W147" s="68"/>
      <c r="X147" s="30">
        <f>+D147+E147+G147+M147+O147+Q147+S147+V147+W147</f>
        <v>1359879</v>
      </c>
    </row>
    <row r="148" spans="1:24" x14ac:dyDescent="0.25">
      <c r="B148" s="2"/>
      <c r="G148" s="78"/>
      <c r="H148" s="9"/>
      <c r="I148" s="78"/>
      <c r="L148" s="77"/>
    </row>
    <row r="149" spans="1:24" x14ac:dyDescent="0.25">
      <c r="B149" s="2"/>
      <c r="G149" s="78"/>
      <c r="H149" s="9"/>
      <c r="I149" s="78"/>
      <c r="L149" s="77"/>
    </row>
    <row r="150" spans="1:24" x14ac:dyDescent="0.25">
      <c r="B150" s="2"/>
      <c r="G150" s="78"/>
      <c r="H150" s="9"/>
      <c r="I150" s="78"/>
      <c r="L150" s="77"/>
    </row>
    <row r="151" spans="1:24" x14ac:dyDescent="0.25">
      <c r="B151" s="2"/>
      <c r="G151" s="78"/>
      <c r="H151" s="9"/>
      <c r="I151" s="78"/>
      <c r="L151" s="77"/>
    </row>
    <row r="152" spans="1:24" x14ac:dyDescent="0.25">
      <c r="B152" s="2"/>
      <c r="G152" s="78"/>
      <c r="H152" s="9"/>
      <c r="I152" s="78"/>
      <c r="L152" s="77"/>
    </row>
    <row r="153" spans="1:24" x14ac:dyDescent="0.25">
      <c r="B153" s="2"/>
      <c r="G153" s="78"/>
      <c r="H153" s="9"/>
      <c r="I153" s="78"/>
      <c r="L153" s="77"/>
    </row>
    <row r="154" spans="1:24" x14ac:dyDescent="0.25">
      <c r="B154" s="2"/>
      <c r="G154" s="78"/>
      <c r="H154" s="9"/>
      <c r="I154" s="78"/>
      <c r="L154" s="77"/>
    </row>
    <row r="155" spans="1:24" x14ac:dyDescent="0.25">
      <c r="B155" s="2"/>
      <c r="G155" s="78"/>
      <c r="H155" s="9"/>
      <c r="I155" s="78"/>
      <c r="L155" s="77"/>
    </row>
    <row r="156" spans="1:24" x14ac:dyDescent="0.25">
      <c r="B156" s="2"/>
      <c r="G156" s="78"/>
      <c r="H156" s="9"/>
      <c r="I156" s="78"/>
      <c r="L156" s="77"/>
    </row>
    <row r="157" spans="1:24" x14ac:dyDescent="0.25">
      <c r="B157" s="2"/>
      <c r="G157" s="78"/>
      <c r="H157" s="9"/>
      <c r="I157" s="78"/>
      <c r="L157" s="77"/>
    </row>
    <row r="158" spans="1:24" x14ac:dyDescent="0.25">
      <c r="B158" s="2"/>
      <c r="G158" s="78"/>
      <c r="H158" s="9"/>
      <c r="I158" s="78"/>
      <c r="L158" s="77"/>
    </row>
    <row r="159" spans="1:24" x14ac:dyDescent="0.25">
      <c r="B159" s="2"/>
      <c r="G159" s="78"/>
      <c r="H159" s="9"/>
      <c r="I159" s="78"/>
      <c r="L159" s="77"/>
    </row>
    <row r="160" spans="1:24" x14ac:dyDescent="0.25">
      <c r="B160" s="2"/>
      <c r="G160" s="78"/>
      <c r="H160" s="9"/>
      <c r="I160" s="78"/>
      <c r="L160" s="77"/>
    </row>
    <row r="161" spans="2:12" x14ac:dyDescent="0.25">
      <c r="B161" s="2"/>
      <c r="G161" s="78"/>
      <c r="H161" s="9"/>
      <c r="I161" s="78"/>
      <c r="L161" s="77"/>
    </row>
    <row r="162" spans="2:12" x14ac:dyDescent="0.25">
      <c r="B162" s="2"/>
      <c r="G162" s="78"/>
      <c r="H162" s="9"/>
      <c r="I162" s="78"/>
      <c r="L162" s="77"/>
    </row>
    <row r="163" spans="2:12" x14ac:dyDescent="0.25">
      <c r="B163" s="2"/>
      <c r="G163" s="78"/>
      <c r="H163" s="9"/>
      <c r="I163" s="78"/>
      <c r="L163" s="77"/>
    </row>
    <row r="164" spans="2:12" x14ac:dyDescent="0.25">
      <c r="B164" s="2"/>
      <c r="G164" s="78"/>
      <c r="H164" s="9"/>
      <c r="I164" s="78"/>
      <c r="L164" s="77"/>
    </row>
    <row r="165" spans="2:12" x14ac:dyDescent="0.25">
      <c r="B165" s="2"/>
      <c r="G165" s="78"/>
      <c r="H165" s="9"/>
      <c r="I165" s="78"/>
      <c r="L165" s="77"/>
    </row>
    <row r="166" spans="2:12" x14ac:dyDescent="0.25">
      <c r="B166" s="2"/>
      <c r="G166" s="78"/>
      <c r="H166" s="9"/>
      <c r="I166" s="78"/>
      <c r="L166" s="77"/>
    </row>
    <row r="167" spans="2:12" x14ac:dyDescent="0.25">
      <c r="B167" s="2"/>
      <c r="G167" s="78"/>
      <c r="H167" s="9"/>
      <c r="I167" s="78"/>
      <c r="L167" s="77"/>
    </row>
    <row r="168" spans="2:12" x14ac:dyDescent="0.25">
      <c r="B168" s="2"/>
      <c r="G168" s="78"/>
      <c r="H168" s="9"/>
      <c r="I168" s="78"/>
      <c r="L168" s="77"/>
    </row>
    <row r="169" spans="2:12" x14ac:dyDescent="0.25">
      <c r="B169" s="2"/>
      <c r="G169" s="78"/>
      <c r="H169" s="9"/>
      <c r="I169" s="78"/>
      <c r="L169" s="77"/>
    </row>
    <row r="170" spans="2:12" x14ac:dyDescent="0.25">
      <c r="B170" s="2"/>
      <c r="G170" s="78"/>
      <c r="H170" s="9"/>
      <c r="I170" s="78"/>
      <c r="L170" s="77"/>
    </row>
    <row r="171" spans="2:12" x14ac:dyDescent="0.25">
      <c r="B171" s="2"/>
      <c r="G171" s="78"/>
      <c r="H171" s="9"/>
      <c r="I171" s="78"/>
      <c r="L171" s="77"/>
    </row>
    <row r="172" spans="2:12" x14ac:dyDescent="0.25">
      <c r="B172" s="2"/>
      <c r="G172" s="78"/>
      <c r="H172" s="9"/>
      <c r="I172" s="78"/>
      <c r="L172" s="77"/>
    </row>
    <row r="173" spans="2:12" x14ac:dyDescent="0.25">
      <c r="B173" s="2"/>
      <c r="G173" s="78"/>
      <c r="H173" s="9"/>
      <c r="I173" s="78"/>
      <c r="L173" s="77"/>
    </row>
    <row r="174" spans="2:12" x14ac:dyDescent="0.25">
      <c r="B174" s="2"/>
      <c r="G174" s="78"/>
      <c r="H174" s="9"/>
      <c r="I174" s="78"/>
      <c r="L174" s="77"/>
    </row>
    <row r="175" spans="2:12" x14ac:dyDescent="0.25">
      <c r="B175" s="2"/>
      <c r="G175" s="78"/>
      <c r="H175" s="9"/>
      <c r="I175" s="78"/>
      <c r="L175" s="77"/>
    </row>
    <row r="176" spans="2:12" x14ac:dyDescent="0.25">
      <c r="B176" s="2"/>
      <c r="G176" s="78"/>
      <c r="H176" s="9"/>
      <c r="I176" s="78"/>
      <c r="L176" s="77"/>
    </row>
    <row r="177" spans="2:12" x14ac:dyDescent="0.25">
      <c r="B177" s="2"/>
      <c r="G177" s="78"/>
      <c r="H177" s="9"/>
      <c r="I177" s="78"/>
      <c r="L177" s="77"/>
    </row>
    <row r="178" spans="2:12" x14ac:dyDescent="0.25">
      <c r="B178" s="2"/>
      <c r="G178" s="78"/>
      <c r="H178" s="9"/>
      <c r="I178" s="78"/>
      <c r="L178" s="77"/>
    </row>
    <row r="179" spans="2:12" x14ac:dyDescent="0.25">
      <c r="B179" s="2"/>
      <c r="G179" s="78"/>
      <c r="H179" s="9"/>
      <c r="I179" s="78"/>
      <c r="L179" s="77"/>
    </row>
    <row r="180" spans="2:12" x14ac:dyDescent="0.25">
      <c r="B180" s="2"/>
      <c r="G180" s="78"/>
      <c r="H180" s="9"/>
      <c r="I180" s="78"/>
      <c r="L180" s="77"/>
    </row>
    <row r="181" spans="2:12" x14ac:dyDescent="0.25">
      <c r="B181" s="2"/>
      <c r="G181" s="78"/>
      <c r="H181" s="9"/>
      <c r="I181" s="78"/>
      <c r="L181" s="77"/>
    </row>
    <row r="182" spans="2:12" x14ac:dyDescent="0.25">
      <c r="B182" s="2"/>
      <c r="G182" s="78"/>
      <c r="H182" s="9"/>
      <c r="I182" s="78"/>
      <c r="L182" s="77"/>
    </row>
    <row r="183" spans="2:12" x14ac:dyDescent="0.25">
      <c r="B183" s="2"/>
      <c r="G183" s="78"/>
      <c r="H183" s="9"/>
      <c r="I183" s="78"/>
      <c r="L183" s="77"/>
    </row>
    <row r="184" spans="2:12" x14ac:dyDescent="0.25">
      <c r="B184" s="2"/>
      <c r="G184" s="78"/>
      <c r="H184" s="9"/>
      <c r="I184" s="78"/>
      <c r="L184" s="77"/>
    </row>
    <row r="185" spans="2:12" x14ac:dyDescent="0.25">
      <c r="B185" s="2"/>
      <c r="G185" s="78"/>
      <c r="H185" s="9"/>
      <c r="I185" s="78"/>
      <c r="L185" s="77"/>
    </row>
    <row r="186" spans="2:12" x14ac:dyDescent="0.25">
      <c r="B186" s="2"/>
      <c r="G186" s="78"/>
      <c r="H186" s="9"/>
      <c r="I186" s="78"/>
      <c r="L186" s="77"/>
    </row>
    <row r="187" spans="2:12" x14ac:dyDescent="0.25">
      <c r="B187" s="2"/>
      <c r="G187" s="78"/>
      <c r="H187" s="9"/>
      <c r="I187" s="78"/>
      <c r="L187" s="77"/>
    </row>
    <row r="188" spans="2:12" x14ac:dyDescent="0.25">
      <c r="B188" s="2"/>
      <c r="G188" s="78"/>
      <c r="H188" s="9"/>
      <c r="I188" s="78"/>
      <c r="L188" s="77"/>
    </row>
    <row r="189" spans="2:12" x14ac:dyDescent="0.25">
      <c r="B189" s="2"/>
      <c r="G189" s="78"/>
      <c r="H189" s="9"/>
      <c r="I189" s="78"/>
      <c r="L189" s="77"/>
    </row>
    <row r="190" spans="2:12" x14ac:dyDescent="0.25">
      <c r="B190" s="2"/>
      <c r="G190" s="78"/>
      <c r="H190" s="9"/>
      <c r="I190" s="78"/>
      <c r="L190" s="77"/>
    </row>
    <row r="191" spans="2:12" x14ac:dyDescent="0.25">
      <c r="B191" s="2"/>
      <c r="G191" s="78"/>
      <c r="H191" s="9"/>
      <c r="I191" s="78"/>
      <c r="L191" s="77"/>
    </row>
    <row r="192" spans="2:12" x14ac:dyDescent="0.25">
      <c r="B192" s="2"/>
      <c r="G192" s="78"/>
      <c r="H192" s="9"/>
      <c r="I192" s="78"/>
      <c r="L192" s="77"/>
    </row>
    <row r="193" spans="2:12" x14ac:dyDescent="0.25">
      <c r="B193" s="2"/>
      <c r="G193" s="78"/>
      <c r="H193" s="9"/>
      <c r="I193" s="78"/>
      <c r="L193" s="77"/>
    </row>
    <row r="194" spans="2:12" x14ac:dyDescent="0.25">
      <c r="B194" s="2"/>
      <c r="G194" s="78"/>
      <c r="H194" s="9"/>
      <c r="I194" s="78"/>
      <c r="L194" s="77"/>
    </row>
    <row r="195" spans="2:12" x14ac:dyDescent="0.25">
      <c r="B195" s="2"/>
      <c r="G195" s="78"/>
      <c r="H195" s="9"/>
      <c r="I195" s="78"/>
      <c r="L195" s="77"/>
    </row>
    <row r="196" spans="2:12" x14ac:dyDescent="0.25">
      <c r="B196" s="2"/>
      <c r="G196" s="78"/>
      <c r="H196" s="9"/>
      <c r="I196" s="78"/>
      <c r="L196" s="77"/>
    </row>
    <row r="197" spans="2:12" x14ac:dyDescent="0.25">
      <c r="B197" s="2"/>
      <c r="G197" s="78"/>
      <c r="H197" s="9"/>
      <c r="I197" s="78"/>
      <c r="L197" s="77"/>
    </row>
    <row r="198" spans="2:12" x14ac:dyDescent="0.25">
      <c r="B198" s="2"/>
      <c r="G198" s="78"/>
      <c r="H198" s="9"/>
      <c r="I198" s="78"/>
      <c r="L198" s="77"/>
    </row>
    <row r="199" spans="2:12" x14ac:dyDescent="0.25">
      <c r="B199" s="2"/>
      <c r="G199" s="78"/>
      <c r="H199" s="9"/>
      <c r="I199" s="78"/>
      <c r="L199" s="77"/>
    </row>
    <row r="200" spans="2:12" x14ac:dyDescent="0.25">
      <c r="B200" s="2"/>
      <c r="G200" s="78"/>
      <c r="H200" s="9"/>
      <c r="I200" s="78"/>
      <c r="L200" s="77"/>
    </row>
    <row r="201" spans="2:12" x14ac:dyDescent="0.25">
      <c r="B201" s="2"/>
      <c r="G201" s="78"/>
      <c r="H201" s="9"/>
      <c r="I201" s="78"/>
      <c r="L201" s="77"/>
    </row>
    <row r="202" spans="2:12" x14ac:dyDescent="0.25">
      <c r="B202" s="2"/>
      <c r="G202" s="78"/>
      <c r="H202" s="9"/>
      <c r="I202" s="78"/>
      <c r="L202" s="77"/>
    </row>
    <row r="203" spans="2:12" x14ac:dyDescent="0.25">
      <c r="B203" s="2"/>
      <c r="G203" s="78"/>
      <c r="H203" s="9"/>
      <c r="I203" s="78"/>
      <c r="L203" s="77"/>
    </row>
    <row r="204" spans="2:12" x14ac:dyDescent="0.25">
      <c r="B204" s="2"/>
      <c r="G204" s="78"/>
      <c r="H204" s="9"/>
      <c r="I204" s="78"/>
      <c r="L204" s="77"/>
    </row>
    <row r="205" spans="2:12" x14ac:dyDescent="0.25">
      <c r="B205" s="2"/>
      <c r="G205" s="78"/>
      <c r="H205" s="9"/>
      <c r="I205" s="78"/>
      <c r="L205" s="77"/>
    </row>
    <row r="206" spans="2:12" x14ac:dyDescent="0.25">
      <c r="B206" s="2"/>
      <c r="G206" s="78"/>
      <c r="H206" s="9"/>
      <c r="I206" s="78"/>
      <c r="L206" s="77"/>
    </row>
    <row r="207" spans="2:12" x14ac:dyDescent="0.25">
      <c r="B207" s="2"/>
      <c r="G207" s="78"/>
      <c r="H207" s="9"/>
      <c r="I207" s="78"/>
      <c r="L207" s="77"/>
    </row>
    <row r="208" spans="2:12" x14ac:dyDescent="0.25">
      <c r="B208" s="2"/>
      <c r="G208" s="78"/>
      <c r="H208" s="9"/>
      <c r="I208" s="78"/>
      <c r="L208" s="77"/>
    </row>
    <row r="209" spans="2:12" x14ac:dyDescent="0.25">
      <c r="B209" s="2"/>
      <c r="G209" s="78"/>
      <c r="H209" s="9"/>
      <c r="I209" s="78"/>
      <c r="L209" s="77"/>
    </row>
    <row r="210" spans="2:12" x14ac:dyDescent="0.25">
      <c r="B210" s="2"/>
      <c r="G210" s="78"/>
      <c r="H210" s="9"/>
      <c r="I210" s="78"/>
      <c r="L210" s="77"/>
    </row>
    <row r="211" spans="2:12" x14ac:dyDescent="0.25">
      <c r="B211" s="2"/>
      <c r="G211" s="78"/>
      <c r="H211" s="9"/>
      <c r="I211" s="78"/>
      <c r="L211" s="77"/>
    </row>
    <row r="212" spans="2:12" x14ac:dyDescent="0.25">
      <c r="B212" s="2"/>
      <c r="G212" s="78"/>
      <c r="H212" s="9"/>
      <c r="I212" s="78"/>
      <c r="L212" s="77"/>
    </row>
    <row r="213" spans="2:12" x14ac:dyDescent="0.25">
      <c r="B213" s="2"/>
      <c r="G213" s="78"/>
      <c r="H213" s="9"/>
      <c r="I213" s="78"/>
      <c r="L213" s="77"/>
    </row>
    <row r="214" spans="2:12" x14ac:dyDescent="0.25">
      <c r="B214" s="2"/>
      <c r="G214" s="78"/>
      <c r="H214" s="9"/>
      <c r="I214" s="78"/>
      <c r="L214" s="77"/>
    </row>
    <row r="215" spans="2:12" x14ac:dyDescent="0.25">
      <c r="B215" s="2"/>
      <c r="G215" s="78"/>
      <c r="H215" s="9"/>
      <c r="I215" s="78"/>
      <c r="L215" s="77"/>
    </row>
    <row r="216" spans="2:12" x14ac:dyDescent="0.25">
      <c r="B216" s="2"/>
      <c r="G216" s="78"/>
      <c r="H216" s="9"/>
      <c r="I216" s="78"/>
      <c r="L216" s="77"/>
    </row>
    <row r="217" spans="2:12" x14ac:dyDescent="0.25">
      <c r="B217" s="2"/>
      <c r="G217" s="78"/>
      <c r="H217" s="9"/>
      <c r="I217" s="78"/>
      <c r="L217" s="77"/>
    </row>
    <row r="218" spans="2:12" x14ac:dyDescent="0.25">
      <c r="B218" s="2"/>
      <c r="G218" s="78"/>
      <c r="H218" s="9"/>
      <c r="I218" s="78"/>
      <c r="L218" s="77"/>
    </row>
    <row r="219" spans="2:12" x14ac:dyDescent="0.25">
      <c r="B219" s="2"/>
      <c r="G219" s="78"/>
      <c r="H219" s="9"/>
      <c r="I219" s="78"/>
      <c r="L219" s="77"/>
    </row>
    <row r="220" spans="2:12" x14ac:dyDescent="0.25">
      <c r="B220" s="2"/>
      <c r="G220" s="78"/>
      <c r="H220" s="9"/>
      <c r="I220" s="78"/>
      <c r="L220" s="77"/>
    </row>
    <row r="221" spans="2:12" x14ac:dyDescent="0.25">
      <c r="B221" s="2"/>
      <c r="G221" s="78"/>
      <c r="H221" s="9"/>
      <c r="I221" s="78"/>
      <c r="L221" s="77"/>
    </row>
    <row r="222" spans="2:12" x14ac:dyDescent="0.25">
      <c r="B222" s="2"/>
      <c r="G222" s="78"/>
      <c r="H222" s="9"/>
      <c r="I222" s="78"/>
      <c r="L222" s="77"/>
    </row>
    <row r="223" spans="2:12" x14ac:dyDescent="0.25">
      <c r="B223" s="2"/>
      <c r="G223" s="78"/>
      <c r="H223" s="9"/>
      <c r="I223" s="78"/>
      <c r="L223" s="77"/>
    </row>
    <row r="224" spans="2:12" x14ac:dyDescent="0.25">
      <c r="B224" s="2"/>
      <c r="G224" s="78"/>
      <c r="H224" s="9"/>
      <c r="I224" s="78"/>
      <c r="L224" s="77"/>
    </row>
    <row r="225" spans="2:12" x14ac:dyDescent="0.25">
      <c r="B225" s="2"/>
      <c r="G225" s="78"/>
      <c r="H225" s="9"/>
      <c r="I225" s="78"/>
      <c r="L225" s="77"/>
    </row>
    <row r="226" spans="2:12" x14ac:dyDescent="0.25">
      <c r="B226" s="2"/>
      <c r="G226" s="78"/>
      <c r="H226" s="9"/>
      <c r="I226" s="78"/>
      <c r="L226" s="77"/>
    </row>
    <row r="227" spans="2:12" x14ac:dyDescent="0.25">
      <c r="B227" s="2"/>
      <c r="G227" s="78"/>
      <c r="H227" s="9"/>
      <c r="I227" s="78"/>
      <c r="L227" s="77"/>
    </row>
    <row r="228" spans="2:12" x14ac:dyDescent="0.25">
      <c r="B228" s="2"/>
      <c r="G228" s="78"/>
      <c r="H228" s="9"/>
      <c r="I228" s="78"/>
      <c r="L228" s="77"/>
    </row>
    <row r="229" spans="2:12" x14ac:dyDescent="0.25">
      <c r="B229" s="2"/>
      <c r="G229" s="78"/>
      <c r="H229" s="9"/>
      <c r="I229" s="78"/>
      <c r="L229" s="77"/>
    </row>
    <row r="230" spans="2:12" x14ac:dyDescent="0.25">
      <c r="B230" s="2"/>
      <c r="G230" s="78"/>
      <c r="H230" s="9"/>
      <c r="I230" s="78"/>
      <c r="L230" s="77"/>
    </row>
    <row r="231" spans="2:12" x14ac:dyDescent="0.25">
      <c r="B231" s="2"/>
      <c r="G231" s="78"/>
      <c r="H231" s="9"/>
      <c r="I231" s="78"/>
      <c r="L231" s="77"/>
    </row>
    <row r="232" spans="2:12" x14ac:dyDescent="0.25">
      <c r="B232" s="2"/>
      <c r="G232" s="78"/>
      <c r="H232" s="9"/>
      <c r="I232" s="78"/>
      <c r="L232" s="77"/>
    </row>
    <row r="233" spans="2:12" x14ac:dyDescent="0.25">
      <c r="B233" s="2"/>
      <c r="G233" s="78"/>
      <c r="H233" s="9"/>
      <c r="I233" s="78"/>
      <c r="L233" s="77"/>
    </row>
    <row r="234" spans="2:12" x14ac:dyDescent="0.25">
      <c r="B234" s="2"/>
      <c r="G234" s="78"/>
      <c r="H234" s="9"/>
      <c r="I234" s="78"/>
      <c r="L234" s="77"/>
    </row>
    <row r="235" spans="2:12" x14ac:dyDescent="0.25">
      <c r="B235" s="2"/>
      <c r="G235" s="78"/>
      <c r="H235" s="9"/>
      <c r="I235" s="78"/>
      <c r="L235" s="77"/>
    </row>
    <row r="236" spans="2:12" x14ac:dyDescent="0.25">
      <c r="B236" s="2"/>
      <c r="G236" s="78"/>
      <c r="H236" s="9"/>
      <c r="I236" s="78"/>
      <c r="L236" s="77"/>
    </row>
    <row r="237" spans="2:12" x14ac:dyDescent="0.25">
      <c r="B237" s="2"/>
      <c r="G237" s="78"/>
      <c r="H237" s="9"/>
      <c r="I237" s="78"/>
      <c r="L237" s="77"/>
    </row>
    <row r="238" spans="2:12" x14ac:dyDescent="0.25">
      <c r="B238" s="2"/>
      <c r="G238" s="78"/>
      <c r="H238" s="9"/>
      <c r="I238" s="78"/>
      <c r="L238" s="77"/>
    </row>
    <row r="239" spans="2:12" x14ac:dyDescent="0.25">
      <c r="B239" s="2"/>
      <c r="G239" s="78"/>
      <c r="H239" s="9"/>
      <c r="I239" s="78"/>
      <c r="L239" s="77"/>
    </row>
    <row r="240" spans="2:12" x14ac:dyDescent="0.25">
      <c r="B240" s="2"/>
      <c r="G240" s="78"/>
      <c r="H240" s="9"/>
      <c r="I240" s="78"/>
      <c r="L240" s="77"/>
    </row>
    <row r="241" spans="2:12" x14ac:dyDescent="0.25">
      <c r="B241" s="2"/>
      <c r="G241" s="78"/>
      <c r="H241" s="9"/>
      <c r="I241" s="78"/>
      <c r="L241" s="77"/>
    </row>
    <row r="242" spans="2:12" x14ac:dyDescent="0.25">
      <c r="B242" s="2"/>
      <c r="G242" s="78"/>
      <c r="H242" s="9"/>
      <c r="I242" s="78"/>
      <c r="L242" s="77"/>
    </row>
    <row r="243" spans="2:12" x14ac:dyDescent="0.25">
      <c r="B243" s="2"/>
      <c r="G243" s="78"/>
      <c r="H243" s="9"/>
      <c r="I243" s="78"/>
      <c r="L243" s="77"/>
    </row>
    <row r="244" spans="2:12" x14ac:dyDescent="0.25">
      <c r="B244" s="2"/>
      <c r="G244" s="78"/>
      <c r="H244" s="9"/>
      <c r="I244" s="78"/>
      <c r="L244" s="77"/>
    </row>
    <row r="245" spans="2:12" x14ac:dyDescent="0.25">
      <c r="B245" s="2"/>
      <c r="G245" s="78"/>
      <c r="H245" s="9"/>
      <c r="I245" s="78"/>
      <c r="L245" s="77"/>
    </row>
    <row r="246" spans="2:12" x14ac:dyDescent="0.25">
      <c r="B246" s="2"/>
      <c r="G246" s="78"/>
      <c r="H246" s="9"/>
      <c r="I246" s="78"/>
      <c r="L246" s="77"/>
    </row>
    <row r="247" spans="2:12" x14ac:dyDescent="0.25">
      <c r="B247" s="2"/>
      <c r="G247" s="78"/>
      <c r="H247" s="9"/>
      <c r="I247" s="78"/>
      <c r="L247" s="77"/>
    </row>
    <row r="248" spans="2:12" x14ac:dyDescent="0.25">
      <c r="B248" s="2"/>
      <c r="G248" s="78"/>
      <c r="H248" s="9"/>
      <c r="I248" s="78"/>
      <c r="L248" s="77"/>
    </row>
    <row r="249" spans="2:12" x14ac:dyDescent="0.25">
      <c r="B249" s="2"/>
      <c r="G249" s="78"/>
      <c r="H249" s="9"/>
      <c r="I249" s="78"/>
      <c r="L249" s="77"/>
    </row>
    <row r="250" spans="2:12" x14ac:dyDescent="0.25">
      <c r="B250" s="2"/>
      <c r="G250" s="78"/>
      <c r="H250" s="9"/>
      <c r="I250" s="78"/>
      <c r="L250" s="77"/>
    </row>
    <row r="251" spans="2:12" x14ac:dyDescent="0.25">
      <c r="B251" s="2"/>
      <c r="G251" s="78"/>
      <c r="H251" s="9"/>
      <c r="I251" s="78"/>
      <c r="L251" s="77"/>
    </row>
    <row r="252" spans="2:12" x14ac:dyDescent="0.25">
      <c r="B252" s="2"/>
      <c r="G252" s="78"/>
      <c r="H252" s="9"/>
      <c r="I252" s="78"/>
      <c r="L252" s="77"/>
    </row>
    <row r="253" spans="2:12" x14ac:dyDescent="0.25">
      <c r="B253" s="2"/>
      <c r="G253" s="78"/>
      <c r="H253" s="9"/>
      <c r="I253" s="78"/>
      <c r="L253" s="77"/>
    </row>
    <row r="254" spans="2:12" x14ac:dyDescent="0.25">
      <c r="B254" s="2"/>
      <c r="G254" s="78"/>
      <c r="H254" s="9"/>
      <c r="I254" s="78"/>
      <c r="L254" s="77"/>
    </row>
    <row r="255" spans="2:12" x14ac:dyDescent="0.25">
      <c r="B255" s="2"/>
      <c r="G255" s="78"/>
      <c r="H255" s="9"/>
      <c r="I255" s="78"/>
      <c r="L255" s="77"/>
    </row>
    <row r="256" spans="2:12" x14ac:dyDescent="0.25">
      <c r="B256" s="2"/>
      <c r="G256" s="78"/>
      <c r="H256" s="9"/>
      <c r="I256" s="78"/>
      <c r="L256" s="77"/>
    </row>
    <row r="257" spans="2:12" x14ac:dyDescent="0.25">
      <c r="B257" s="2"/>
      <c r="G257" s="78"/>
      <c r="H257" s="9"/>
      <c r="I257" s="78"/>
      <c r="L257" s="77"/>
    </row>
    <row r="258" spans="2:12" x14ac:dyDescent="0.25">
      <c r="B258" s="2"/>
      <c r="G258" s="78"/>
      <c r="H258" s="9"/>
      <c r="I258" s="78"/>
      <c r="L258" s="77"/>
    </row>
    <row r="259" spans="2:12" x14ac:dyDescent="0.25">
      <c r="B259" s="2"/>
      <c r="G259" s="78"/>
      <c r="H259" s="9"/>
      <c r="I259" s="78"/>
      <c r="L259" s="77"/>
    </row>
    <row r="260" spans="2:12" x14ac:dyDescent="0.25">
      <c r="B260" s="2"/>
      <c r="G260" s="78"/>
      <c r="H260" s="9"/>
      <c r="I260" s="78"/>
      <c r="L260" s="77"/>
    </row>
    <row r="261" spans="2:12" x14ac:dyDescent="0.25">
      <c r="B261" s="2"/>
      <c r="G261" s="78"/>
      <c r="H261" s="9"/>
      <c r="I261" s="78"/>
      <c r="L261" s="77"/>
    </row>
    <row r="262" spans="2:12" x14ac:dyDescent="0.25">
      <c r="B262" s="2"/>
      <c r="G262" s="78"/>
      <c r="H262" s="9"/>
      <c r="I262" s="78"/>
      <c r="L262" s="77"/>
    </row>
    <row r="263" spans="2:12" x14ac:dyDescent="0.25">
      <c r="B263" s="2"/>
      <c r="G263" s="78"/>
      <c r="H263" s="9"/>
      <c r="I263" s="78"/>
      <c r="L263" s="77"/>
    </row>
    <row r="264" spans="2:12" x14ac:dyDescent="0.25">
      <c r="B264" s="2"/>
      <c r="G264" s="78"/>
      <c r="H264" s="9"/>
      <c r="I264" s="78"/>
      <c r="L264" s="77"/>
    </row>
    <row r="265" spans="2:12" x14ac:dyDescent="0.25">
      <c r="B265" s="2"/>
      <c r="G265" s="78"/>
      <c r="H265" s="9"/>
      <c r="I265" s="78"/>
      <c r="L265" s="77"/>
    </row>
    <row r="266" spans="2:12" x14ac:dyDescent="0.25">
      <c r="B266" s="2"/>
      <c r="G266" s="78"/>
      <c r="H266" s="9"/>
      <c r="I266" s="78"/>
      <c r="L266" s="77"/>
    </row>
    <row r="267" spans="2:12" x14ac:dyDescent="0.25">
      <c r="B267" s="2"/>
      <c r="G267" s="78"/>
      <c r="H267" s="9"/>
      <c r="I267" s="78"/>
      <c r="L267" s="77"/>
    </row>
    <row r="268" spans="2:12" x14ac:dyDescent="0.25">
      <c r="B268" s="2"/>
      <c r="G268" s="78"/>
      <c r="H268" s="9"/>
      <c r="I268" s="78"/>
      <c r="L268" s="77"/>
    </row>
    <row r="269" spans="2:12" x14ac:dyDescent="0.25">
      <c r="B269" s="2"/>
      <c r="G269" s="78"/>
      <c r="H269" s="9"/>
      <c r="I269" s="78"/>
      <c r="L269" s="77"/>
    </row>
    <row r="270" spans="2:12" x14ac:dyDescent="0.25">
      <c r="B270" s="2"/>
      <c r="G270" s="78"/>
      <c r="H270" s="9"/>
      <c r="I270" s="78"/>
      <c r="L270" s="77"/>
    </row>
    <row r="271" spans="2:12" x14ac:dyDescent="0.25">
      <c r="B271" s="2"/>
      <c r="G271" s="78"/>
      <c r="H271" s="9"/>
      <c r="I271" s="78"/>
      <c r="L271" s="77"/>
    </row>
    <row r="272" spans="2:12" x14ac:dyDescent="0.25">
      <c r="B272" s="2"/>
      <c r="G272" s="78"/>
      <c r="H272" s="9"/>
      <c r="I272" s="78"/>
      <c r="L272" s="77"/>
    </row>
    <row r="273" spans="2:12" x14ac:dyDescent="0.25">
      <c r="B273" s="2"/>
      <c r="G273" s="78"/>
      <c r="H273" s="9"/>
      <c r="I273" s="78"/>
      <c r="L273" s="77"/>
    </row>
    <row r="274" spans="2:12" x14ac:dyDescent="0.25">
      <c r="B274" s="2"/>
      <c r="G274" s="78"/>
      <c r="H274" s="9"/>
      <c r="I274" s="78"/>
      <c r="L274" s="77"/>
    </row>
    <row r="275" spans="2:12" x14ac:dyDescent="0.25">
      <c r="B275" s="2"/>
      <c r="G275" s="78"/>
      <c r="H275" s="9"/>
      <c r="I275" s="78"/>
      <c r="L275" s="77"/>
    </row>
    <row r="276" spans="2:12" x14ac:dyDescent="0.25">
      <c r="B276" s="2"/>
      <c r="G276" s="78"/>
      <c r="H276" s="9"/>
      <c r="I276" s="78"/>
      <c r="L276" s="77"/>
    </row>
    <row r="277" spans="2:12" x14ac:dyDescent="0.25">
      <c r="B277" s="2"/>
      <c r="G277" s="78"/>
      <c r="H277" s="9"/>
      <c r="I277" s="78"/>
      <c r="L277" s="77"/>
    </row>
    <row r="278" spans="2:12" x14ac:dyDescent="0.25">
      <c r="B278" s="2"/>
      <c r="G278" s="78"/>
      <c r="H278" s="9"/>
      <c r="I278" s="78"/>
      <c r="L278" s="77"/>
    </row>
    <row r="279" spans="2:12" x14ac:dyDescent="0.25">
      <c r="B279" s="2"/>
      <c r="G279" s="78"/>
      <c r="H279" s="9"/>
      <c r="I279" s="78"/>
      <c r="L279" s="77"/>
    </row>
    <row r="280" spans="2:12" x14ac:dyDescent="0.25">
      <c r="B280" s="2"/>
      <c r="G280" s="78"/>
      <c r="H280" s="9"/>
      <c r="I280" s="78"/>
      <c r="L280" s="77"/>
    </row>
    <row r="281" spans="2:12" x14ac:dyDescent="0.25">
      <c r="B281" s="2"/>
      <c r="G281" s="78"/>
      <c r="H281" s="9"/>
      <c r="I281" s="78"/>
      <c r="L281" s="77"/>
    </row>
    <row r="282" spans="2:12" x14ac:dyDescent="0.25">
      <c r="B282" s="2"/>
      <c r="G282" s="78"/>
      <c r="H282" s="9"/>
      <c r="I282" s="78"/>
      <c r="L282" s="77"/>
    </row>
    <row r="283" spans="2:12" x14ac:dyDescent="0.25">
      <c r="B283" s="2"/>
      <c r="G283" s="78"/>
      <c r="H283" s="9"/>
      <c r="I283" s="78"/>
      <c r="L283" s="77"/>
    </row>
    <row r="284" spans="2:12" x14ac:dyDescent="0.25">
      <c r="B284" s="2"/>
      <c r="G284" s="78"/>
      <c r="H284" s="9"/>
      <c r="I284" s="78"/>
      <c r="L284" s="77"/>
    </row>
    <row r="285" spans="2:12" x14ac:dyDescent="0.25">
      <c r="B285" s="2"/>
      <c r="G285" s="78"/>
      <c r="H285" s="9"/>
      <c r="I285" s="78"/>
      <c r="L285" s="77"/>
    </row>
    <row r="286" spans="2:12" x14ac:dyDescent="0.25">
      <c r="B286" s="2"/>
      <c r="G286" s="78"/>
      <c r="H286" s="9"/>
      <c r="I286" s="78"/>
      <c r="L286" s="77"/>
    </row>
    <row r="287" spans="2:12" x14ac:dyDescent="0.25">
      <c r="B287" s="2"/>
      <c r="G287" s="78"/>
      <c r="H287" s="9"/>
      <c r="I287" s="78"/>
      <c r="L287" s="77"/>
    </row>
    <row r="288" spans="2:12" x14ac:dyDescent="0.25">
      <c r="B288" s="2"/>
      <c r="G288" s="78"/>
      <c r="H288" s="9"/>
      <c r="I288" s="78"/>
      <c r="L288" s="77"/>
    </row>
    <row r="289" spans="2:12" x14ac:dyDescent="0.25">
      <c r="B289" s="2"/>
      <c r="G289" s="78"/>
      <c r="H289" s="9"/>
      <c r="I289" s="78"/>
      <c r="L289" s="77"/>
    </row>
    <row r="290" spans="2:12" x14ac:dyDescent="0.25">
      <c r="B290" s="2"/>
      <c r="G290" s="78"/>
      <c r="H290" s="9"/>
      <c r="I290" s="78"/>
      <c r="L290" s="77"/>
    </row>
    <row r="291" spans="2:12" x14ac:dyDescent="0.25">
      <c r="B291" s="2"/>
      <c r="G291" s="78"/>
      <c r="H291" s="9"/>
      <c r="I291" s="78"/>
      <c r="L291" s="77"/>
    </row>
    <row r="292" spans="2:12" x14ac:dyDescent="0.25">
      <c r="B292" s="2"/>
      <c r="G292" s="78"/>
      <c r="H292" s="9"/>
      <c r="I292" s="78"/>
      <c r="L292" s="77"/>
    </row>
    <row r="293" spans="2:12" x14ac:dyDescent="0.25">
      <c r="B293" s="2"/>
      <c r="G293" s="78"/>
      <c r="H293" s="9"/>
      <c r="I293" s="78"/>
      <c r="L293" s="77"/>
    </row>
    <row r="294" spans="2:12" x14ac:dyDescent="0.25">
      <c r="B294" s="2"/>
      <c r="G294" s="78"/>
      <c r="H294" s="9"/>
      <c r="I294" s="78"/>
      <c r="L294" s="77"/>
    </row>
    <row r="295" spans="2:12" x14ac:dyDescent="0.25">
      <c r="B295" s="2"/>
      <c r="G295" s="78"/>
      <c r="H295" s="9"/>
      <c r="I295" s="78"/>
      <c r="L295" s="77"/>
    </row>
    <row r="296" spans="2:12" x14ac:dyDescent="0.25">
      <c r="B296" s="2"/>
      <c r="G296" s="78"/>
      <c r="H296" s="9"/>
      <c r="I296" s="78"/>
      <c r="L296" s="77"/>
    </row>
    <row r="297" spans="2:12" x14ac:dyDescent="0.25">
      <c r="B297" s="2"/>
      <c r="G297" s="78"/>
      <c r="H297" s="9"/>
      <c r="I297" s="78"/>
      <c r="L297" s="77"/>
    </row>
    <row r="298" spans="2:12" x14ac:dyDescent="0.25">
      <c r="B298" s="2"/>
      <c r="G298" s="78"/>
      <c r="H298" s="9"/>
      <c r="I298" s="78"/>
      <c r="L298" s="77"/>
    </row>
    <row r="299" spans="2:12" x14ac:dyDescent="0.25">
      <c r="B299" s="2"/>
      <c r="G299" s="78"/>
      <c r="H299" s="9"/>
      <c r="I299" s="78"/>
      <c r="L299" s="77"/>
    </row>
    <row r="300" spans="2:12" x14ac:dyDescent="0.25">
      <c r="B300" s="2"/>
      <c r="G300" s="78"/>
      <c r="H300" s="9"/>
      <c r="I300" s="78"/>
      <c r="L300" s="77"/>
    </row>
    <row r="301" spans="2:12" x14ac:dyDescent="0.25">
      <c r="B301" s="2"/>
      <c r="G301" s="78"/>
      <c r="H301" s="9"/>
      <c r="I301" s="78"/>
      <c r="L301" s="77"/>
    </row>
    <row r="302" spans="2:12" x14ac:dyDescent="0.25">
      <c r="B302" s="2"/>
      <c r="G302" s="78"/>
      <c r="H302" s="9"/>
      <c r="I302" s="78"/>
      <c r="L302" s="77"/>
    </row>
    <row r="303" spans="2:12" x14ac:dyDescent="0.25">
      <c r="B303" s="2"/>
      <c r="G303" s="78"/>
      <c r="H303" s="9"/>
      <c r="I303" s="78"/>
      <c r="L303" s="77"/>
    </row>
    <row r="304" spans="2:12" x14ac:dyDescent="0.25">
      <c r="B304" s="2"/>
      <c r="G304" s="78"/>
      <c r="H304" s="9"/>
      <c r="I304" s="78"/>
      <c r="L304" s="77"/>
    </row>
    <row r="305" spans="2:12" x14ac:dyDescent="0.25">
      <c r="B305" s="2"/>
      <c r="G305" s="78"/>
      <c r="H305" s="9"/>
      <c r="I305" s="78"/>
      <c r="L305" s="77"/>
    </row>
    <row r="306" spans="2:12" x14ac:dyDescent="0.25">
      <c r="B306" s="2"/>
      <c r="G306" s="78"/>
      <c r="H306" s="9"/>
      <c r="I306" s="78"/>
      <c r="L306" s="77"/>
    </row>
    <row r="307" spans="2:12" x14ac:dyDescent="0.25">
      <c r="B307" s="2"/>
      <c r="G307" s="78"/>
      <c r="H307" s="9"/>
      <c r="I307" s="78"/>
      <c r="L307" s="77"/>
    </row>
    <row r="308" spans="2:12" x14ac:dyDescent="0.25">
      <c r="B308" s="2"/>
      <c r="G308" s="78"/>
      <c r="H308" s="9"/>
      <c r="I308" s="78"/>
      <c r="L308" s="77"/>
    </row>
    <row r="309" spans="2:12" x14ac:dyDescent="0.25">
      <c r="B309" s="2"/>
      <c r="G309" s="78"/>
      <c r="H309" s="9"/>
      <c r="I309" s="78"/>
      <c r="L309" s="77"/>
    </row>
    <row r="310" spans="2:12" x14ac:dyDescent="0.25">
      <c r="B310" s="2"/>
      <c r="G310" s="78"/>
      <c r="H310" s="9"/>
      <c r="I310" s="78"/>
      <c r="L310" s="77"/>
    </row>
    <row r="311" spans="2:12" x14ac:dyDescent="0.25">
      <c r="B311" s="2"/>
      <c r="G311" s="78"/>
      <c r="H311" s="9"/>
      <c r="I311" s="78"/>
      <c r="L311" s="77"/>
    </row>
    <row r="312" spans="2:12" x14ac:dyDescent="0.25">
      <c r="B312" s="2"/>
      <c r="G312" s="78"/>
      <c r="H312" s="9"/>
      <c r="I312" s="78"/>
      <c r="L312" s="77"/>
    </row>
    <row r="313" spans="2:12" x14ac:dyDescent="0.25">
      <c r="B313" s="2"/>
      <c r="G313" s="78"/>
      <c r="H313" s="9"/>
      <c r="I313" s="78"/>
      <c r="L313" s="77"/>
    </row>
    <row r="314" spans="2:12" x14ac:dyDescent="0.25">
      <c r="B314" s="2"/>
      <c r="G314" s="78"/>
      <c r="H314" s="9"/>
      <c r="I314" s="78"/>
      <c r="L314" s="77"/>
    </row>
    <row r="315" spans="2:12" x14ac:dyDescent="0.25">
      <c r="B315" s="2"/>
      <c r="G315" s="78"/>
      <c r="H315" s="9"/>
      <c r="I315" s="78"/>
      <c r="L315" s="77"/>
    </row>
    <row r="316" spans="2:12" x14ac:dyDescent="0.25">
      <c r="B316" s="2"/>
      <c r="G316" s="78"/>
      <c r="H316" s="9"/>
      <c r="I316" s="78"/>
      <c r="L316" s="77"/>
    </row>
    <row r="317" spans="2:12" x14ac:dyDescent="0.25">
      <c r="B317" s="2"/>
      <c r="G317" s="78"/>
      <c r="H317" s="9"/>
      <c r="I317" s="78"/>
      <c r="L317" s="77"/>
    </row>
    <row r="318" spans="2:12" x14ac:dyDescent="0.25">
      <c r="B318" s="2"/>
      <c r="G318" s="78"/>
      <c r="H318" s="9"/>
      <c r="I318" s="78"/>
      <c r="L318" s="77"/>
    </row>
    <row r="319" spans="2:12" x14ac:dyDescent="0.25">
      <c r="B319" s="2"/>
      <c r="G319" s="78"/>
      <c r="H319" s="9"/>
      <c r="I319" s="78"/>
      <c r="L319" s="77"/>
    </row>
    <row r="320" spans="2:12" x14ac:dyDescent="0.25">
      <c r="B320" s="2"/>
      <c r="G320" s="78"/>
      <c r="H320" s="9"/>
      <c r="I320" s="78"/>
      <c r="L320" s="77"/>
    </row>
    <row r="321" spans="2:12" x14ac:dyDescent="0.25">
      <c r="B321" s="2"/>
      <c r="G321" s="78"/>
      <c r="H321" s="9"/>
      <c r="I321" s="78"/>
      <c r="L321" s="77"/>
    </row>
    <row r="322" spans="2:12" x14ac:dyDescent="0.25">
      <c r="B322" s="2"/>
      <c r="G322" s="78"/>
      <c r="H322" s="9"/>
      <c r="I322" s="78"/>
      <c r="L322" s="77"/>
    </row>
    <row r="323" spans="2:12" x14ac:dyDescent="0.25">
      <c r="B323" s="2"/>
      <c r="G323" s="78"/>
      <c r="H323" s="9"/>
      <c r="I323" s="78"/>
      <c r="L323" s="77"/>
    </row>
    <row r="324" spans="2:12" x14ac:dyDescent="0.25">
      <c r="B324" s="2"/>
      <c r="G324" s="78"/>
      <c r="H324" s="9"/>
      <c r="I324" s="78"/>
      <c r="L324" s="77"/>
    </row>
    <row r="325" spans="2:12" x14ac:dyDescent="0.25">
      <c r="B325" s="2"/>
      <c r="G325" s="78"/>
      <c r="H325" s="9"/>
      <c r="I325" s="78"/>
      <c r="L325" s="77"/>
    </row>
    <row r="326" spans="2:12" x14ac:dyDescent="0.25">
      <c r="B326" s="2"/>
      <c r="G326" s="78"/>
      <c r="H326" s="9"/>
      <c r="I326" s="78"/>
      <c r="L326" s="77"/>
    </row>
    <row r="327" spans="2:12" x14ac:dyDescent="0.25">
      <c r="B327" s="2"/>
      <c r="G327" s="78"/>
      <c r="H327" s="9"/>
      <c r="I327" s="78"/>
      <c r="L327" s="77"/>
    </row>
    <row r="328" spans="2:12" x14ac:dyDescent="0.25">
      <c r="B328" s="2"/>
      <c r="G328" s="78"/>
      <c r="H328" s="9"/>
      <c r="I328" s="78"/>
      <c r="L328" s="77"/>
    </row>
    <row r="329" spans="2:12" x14ac:dyDescent="0.25">
      <c r="B329" s="2"/>
      <c r="G329" s="78"/>
      <c r="H329" s="9"/>
      <c r="I329" s="78"/>
      <c r="L329" s="77"/>
    </row>
    <row r="330" spans="2:12" x14ac:dyDescent="0.25">
      <c r="B330" s="2"/>
      <c r="G330" s="78"/>
      <c r="H330" s="9"/>
      <c r="I330" s="78"/>
      <c r="L330" s="77"/>
    </row>
    <row r="331" spans="2:12" x14ac:dyDescent="0.25">
      <c r="B331" s="2"/>
      <c r="G331" s="78"/>
      <c r="H331" s="9"/>
      <c r="I331" s="78"/>
      <c r="L331" s="77"/>
    </row>
    <row r="332" spans="2:12" x14ac:dyDescent="0.25">
      <c r="B332" s="2"/>
      <c r="G332" s="78"/>
      <c r="H332" s="9"/>
      <c r="I332" s="78"/>
      <c r="L332" s="77"/>
    </row>
    <row r="333" spans="2:12" x14ac:dyDescent="0.25">
      <c r="B333" s="2"/>
      <c r="G333" s="78"/>
      <c r="H333" s="9"/>
      <c r="I333" s="78"/>
      <c r="L333" s="77"/>
    </row>
    <row r="334" spans="2:12" x14ac:dyDescent="0.25">
      <c r="B334" s="2"/>
      <c r="G334" s="78"/>
      <c r="H334" s="9"/>
      <c r="I334" s="78"/>
      <c r="L334" s="77"/>
    </row>
    <row r="335" spans="2:12" x14ac:dyDescent="0.25">
      <c r="B335" s="2"/>
      <c r="G335" s="78"/>
      <c r="H335" s="9"/>
      <c r="I335" s="78"/>
      <c r="L335" s="77"/>
    </row>
    <row r="336" spans="2:12" x14ac:dyDescent="0.25">
      <c r="B336" s="2"/>
      <c r="G336" s="78"/>
      <c r="H336" s="9"/>
      <c r="I336" s="78"/>
      <c r="L336" s="77"/>
    </row>
    <row r="337" spans="2:12" x14ac:dyDescent="0.25">
      <c r="B337" s="2"/>
      <c r="G337" s="78"/>
      <c r="H337" s="9"/>
      <c r="I337" s="78"/>
      <c r="L337" s="77"/>
    </row>
    <row r="338" spans="2:12" x14ac:dyDescent="0.25">
      <c r="B338" s="2"/>
      <c r="G338" s="78"/>
      <c r="H338" s="9"/>
      <c r="I338" s="78"/>
      <c r="L338" s="77"/>
    </row>
    <row r="339" spans="2:12" x14ac:dyDescent="0.25">
      <c r="B339" s="2"/>
      <c r="G339" s="78"/>
      <c r="H339" s="9"/>
      <c r="I339" s="78"/>
      <c r="L339" s="77"/>
    </row>
    <row r="340" spans="2:12" x14ac:dyDescent="0.25">
      <c r="B340" s="2"/>
      <c r="G340" s="78"/>
      <c r="H340" s="9"/>
      <c r="I340" s="78"/>
      <c r="L340" s="77"/>
    </row>
    <row r="341" spans="2:12" x14ac:dyDescent="0.25">
      <c r="B341" s="2"/>
      <c r="G341" s="78"/>
      <c r="H341" s="9"/>
      <c r="I341" s="78"/>
      <c r="L341" s="77"/>
    </row>
    <row r="342" spans="2:12" x14ac:dyDescent="0.25">
      <c r="B342" s="2"/>
      <c r="G342" s="78"/>
      <c r="H342" s="9"/>
      <c r="I342" s="78"/>
      <c r="L342" s="77"/>
    </row>
    <row r="343" spans="2:12" x14ac:dyDescent="0.25">
      <c r="B343" s="2"/>
      <c r="G343" s="78"/>
      <c r="H343" s="9"/>
      <c r="I343" s="78"/>
      <c r="L343" s="77"/>
    </row>
    <row r="344" spans="2:12" x14ac:dyDescent="0.25">
      <c r="B344" s="2"/>
      <c r="G344" s="78"/>
      <c r="H344" s="9"/>
      <c r="I344" s="78"/>
      <c r="L344" s="77"/>
    </row>
    <row r="345" spans="2:12" x14ac:dyDescent="0.25">
      <c r="B345" s="2"/>
      <c r="G345" s="78"/>
      <c r="H345" s="9"/>
      <c r="I345" s="78"/>
      <c r="L345" s="77"/>
    </row>
    <row r="346" spans="2:12" x14ac:dyDescent="0.25">
      <c r="B346" s="2"/>
      <c r="G346" s="78"/>
      <c r="H346" s="9"/>
      <c r="I346" s="78"/>
      <c r="L346" s="77"/>
    </row>
    <row r="347" spans="2:12" x14ac:dyDescent="0.25">
      <c r="B347" s="2"/>
      <c r="G347" s="78"/>
      <c r="H347" s="9"/>
      <c r="I347" s="78"/>
      <c r="L347" s="77"/>
    </row>
    <row r="348" spans="2:12" x14ac:dyDescent="0.25">
      <c r="B348" s="2"/>
      <c r="G348" s="78"/>
      <c r="H348" s="9"/>
      <c r="I348" s="78"/>
      <c r="L348" s="77"/>
    </row>
    <row r="349" spans="2:12" x14ac:dyDescent="0.25">
      <c r="B349" s="2"/>
      <c r="G349" s="78"/>
      <c r="H349" s="9"/>
      <c r="I349" s="78"/>
      <c r="L349" s="77"/>
    </row>
    <row r="350" spans="2:12" x14ac:dyDescent="0.25">
      <c r="B350" s="2"/>
      <c r="G350" s="78"/>
      <c r="H350" s="9"/>
      <c r="I350" s="78"/>
      <c r="L350" s="77"/>
    </row>
    <row r="351" spans="2:12" x14ac:dyDescent="0.25">
      <c r="B351" s="2"/>
      <c r="G351" s="78"/>
      <c r="H351" s="9"/>
      <c r="I351" s="78"/>
      <c r="L351" s="77"/>
    </row>
    <row r="352" spans="2:12" x14ac:dyDescent="0.25">
      <c r="B352" s="2"/>
      <c r="G352" s="78"/>
      <c r="H352" s="9"/>
      <c r="I352" s="78"/>
      <c r="L352" s="77"/>
    </row>
    <row r="353" spans="2:12" x14ac:dyDescent="0.25">
      <c r="B353" s="2"/>
      <c r="G353" s="78"/>
      <c r="H353" s="9"/>
      <c r="I353" s="78"/>
      <c r="L353" s="77"/>
    </row>
    <row r="354" spans="2:12" x14ac:dyDescent="0.25">
      <c r="B354" s="2"/>
      <c r="G354" s="78"/>
      <c r="H354" s="9"/>
      <c r="I354" s="78"/>
      <c r="L354" s="77"/>
    </row>
    <row r="355" spans="2:12" x14ac:dyDescent="0.25">
      <c r="B355" s="2"/>
      <c r="G355" s="78"/>
      <c r="H355" s="9"/>
      <c r="I355" s="78"/>
      <c r="L355" s="77"/>
    </row>
    <row r="356" spans="2:12" x14ac:dyDescent="0.25">
      <c r="B356" s="2"/>
      <c r="G356" s="78"/>
      <c r="H356" s="9"/>
      <c r="I356" s="78"/>
      <c r="L356" s="77"/>
    </row>
    <row r="357" spans="2:12" x14ac:dyDescent="0.25">
      <c r="B357" s="2"/>
      <c r="G357" s="78"/>
      <c r="H357" s="9"/>
      <c r="I357" s="78"/>
      <c r="L357" s="77"/>
    </row>
    <row r="358" spans="2:12" x14ac:dyDescent="0.25">
      <c r="B358" s="2"/>
      <c r="G358" s="78"/>
      <c r="H358" s="9"/>
      <c r="I358" s="78"/>
      <c r="L358" s="77"/>
    </row>
    <row r="359" spans="2:12" x14ac:dyDescent="0.25">
      <c r="B359" s="2"/>
      <c r="G359" s="78"/>
      <c r="H359" s="9"/>
      <c r="I359" s="78"/>
      <c r="L359" s="77"/>
    </row>
    <row r="360" spans="2:12" x14ac:dyDescent="0.25">
      <c r="B360" s="2"/>
      <c r="G360" s="78"/>
      <c r="H360" s="9"/>
      <c r="I360" s="78"/>
      <c r="L360" s="77"/>
    </row>
    <row r="361" spans="2:12" x14ac:dyDescent="0.25">
      <c r="B361" s="2"/>
      <c r="G361" s="78"/>
      <c r="H361" s="9"/>
      <c r="I361" s="78"/>
      <c r="L361" s="77"/>
    </row>
    <row r="362" spans="2:12" x14ac:dyDescent="0.25">
      <c r="B362" s="2"/>
      <c r="G362" s="78"/>
      <c r="H362" s="9"/>
      <c r="I362" s="78"/>
      <c r="L362" s="77"/>
    </row>
    <row r="363" spans="2:12" x14ac:dyDescent="0.25">
      <c r="B363" s="2"/>
      <c r="G363" s="78"/>
      <c r="H363" s="9"/>
      <c r="I363" s="78"/>
      <c r="L363" s="77"/>
    </row>
    <row r="364" spans="2:12" x14ac:dyDescent="0.25">
      <c r="B364" s="2"/>
      <c r="G364" s="78"/>
      <c r="H364" s="9"/>
      <c r="I364" s="78"/>
      <c r="L364" s="77"/>
    </row>
    <row r="365" spans="2:12" x14ac:dyDescent="0.25">
      <c r="B365" s="2"/>
      <c r="G365" s="78"/>
      <c r="H365" s="9"/>
      <c r="I365" s="78"/>
      <c r="L365" s="77"/>
    </row>
    <row r="366" spans="2:12" x14ac:dyDescent="0.25">
      <c r="B366" s="2"/>
      <c r="G366" s="78"/>
      <c r="H366" s="9"/>
      <c r="I366" s="78"/>
      <c r="L366" s="77"/>
    </row>
    <row r="367" spans="2:12" x14ac:dyDescent="0.25">
      <c r="B367" s="2"/>
      <c r="G367" s="78"/>
      <c r="H367" s="9"/>
      <c r="I367" s="78"/>
      <c r="L367" s="77"/>
    </row>
    <row r="368" spans="2:12" x14ac:dyDescent="0.25">
      <c r="B368" s="2"/>
      <c r="G368" s="78"/>
      <c r="H368" s="9"/>
      <c r="I368" s="78"/>
      <c r="L368" s="77"/>
    </row>
    <row r="369" spans="2:12" x14ac:dyDescent="0.25">
      <c r="B369" s="2"/>
      <c r="G369" s="78"/>
      <c r="H369" s="9"/>
      <c r="I369" s="78"/>
      <c r="L369" s="77"/>
    </row>
    <row r="370" spans="2:12" x14ac:dyDescent="0.25">
      <c r="B370" s="2"/>
      <c r="G370" s="78"/>
      <c r="H370" s="9"/>
      <c r="I370" s="78"/>
      <c r="L370" s="77"/>
    </row>
    <row r="371" spans="2:12" x14ac:dyDescent="0.25">
      <c r="B371" s="2"/>
      <c r="G371" s="78"/>
      <c r="H371" s="9"/>
      <c r="I371" s="78"/>
      <c r="L371" s="77"/>
    </row>
    <row r="372" spans="2:12" x14ac:dyDescent="0.25">
      <c r="B372" s="2"/>
      <c r="G372" s="78"/>
      <c r="H372" s="9"/>
      <c r="I372" s="78"/>
      <c r="L372" s="77"/>
    </row>
    <row r="373" spans="2:12" x14ac:dyDescent="0.25">
      <c r="B373" s="2"/>
      <c r="G373" s="78"/>
      <c r="H373" s="9"/>
      <c r="I373" s="78"/>
      <c r="L373" s="77"/>
    </row>
    <row r="374" spans="2:12" x14ac:dyDescent="0.25">
      <c r="B374" s="2"/>
      <c r="G374" s="78"/>
      <c r="H374" s="9"/>
      <c r="I374" s="78"/>
      <c r="L374" s="77"/>
    </row>
    <row r="375" spans="2:12" x14ac:dyDescent="0.25">
      <c r="B375" s="2"/>
      <c r="G375" s="78"/>
      <c r="H375" s="9"/>
      <c r="I375" s="78"/>
      <c r="L375" s="77"/>
    </row>
    <row r="376" spans="2:12" x14ac:dyDescent="0.25">
      <c r="B376" s="2"/>
      <c r="G376" s="78"/>
      <c r="H376" s="9"/>
      <c r="I376" s="78"/>
      <c r="L376" s="77"/>
    </row>
    <row r="377" spans="2:12" x14ac:dyDescent="0.25">
      <c r="B377" s="2"/>
      <c r="G377" s="78"/>
      <c r="H377" s="9"/>
      <c r="I377" s="78"/>
      <c r="L377" s="77"/>
    </row>
    <row r="378" spans="2:12" x14ac:dyDescent="0.25">
      <c r="B378" s="2"/>
      <c r="G378" s="78"/>
      <c r="H378" s="9"/>
      <c r="I378" s="78"/>
      <c r="L378" s="77"/>
    </row>
    <row r="379" spans="2:12" x14ac:dyDescent="0.25">
      <c r="B379" s="2"/>
      <c r="G379" s="78"/>
      <c r="H379" s="9"/>
      <c r="I379" s="78"/>
      <c r="L379" s="77"/>
    </row>
    <row r="380" spans="2:12" x14ac:dyDescent="0.25">
      <c r="B380" s="2"/>
      <c r="G380" s="78"/>
      <c r="H380" s="9"/>
      <c r="I380" s="78"/>
      <c r="L380" s="77"/>
    </row>
    <row r="381" spans="2:12" x14ac:dyDescent="0.25">
      <c r="B381" s="2"/>
      <c r="G381" s="78"/>
      <c r="H381" s="9"/>
      <c r="I381" s="78"/>
      <c r="L381" s="77"/>
    </row>
    <row r="382" spans="2:12" x14ac:dyDescent="0.25">
      <c r="B382" s="2"/>
      <c r="G382" s="78"/>
      <c r="H382" s="9"/>
      <c r="I382" s="78"/>
      <c r="L382" s="77"/>
    </row>
    <row r="383" spans="2:12" x14ac:dyDescent="0.25">
      <c r="B383" s="2"/>
      <c r="G383" s="78"/>
      <c r="H383" s="9"/>
      <c r="I383" s="78"/>
      <c r="L383" s="77"/>
    </row>
    <row r="384" spans="2:12" x14ac:dyDescent="0.25">
      <c r="B384" s="2"/>
      <c r="G384" s="78"/>
      <c r="H384" s="9"/>
      <c r="I384" s="78"/>
      <c r="L384" s="77"/>
    </row>
    <row r="385" spans="2:12" x14ac:dyDescent="0.25">
      <c r="B385" s="2"/>
      <c r="G385" s="78"/>
      <c r="H385" s="9"/>
      <c r="I385" s="78"/>
      <c r="L385" s="77"/>
    </row>
    <row r="386" spans="2:12" x14ac:dyDescent="0.25">
      <c r="B386" s="2"/>
      <c r="G386" s="78"/>
      <c r="H386" s="9"/>
      <c r="I386" s="78"/>
      <c r="L386" s="77"/>
    </row>
    <row r="387" spans="2:12" x14ac:dyDescent="0.25">
      <c r="B387" s="2"/>
      <c r="G387" s="78"/>
      <c r="H387" s="9"/>
      <c r="I387" s="78"/>
      <c r="L387" s="77"/>
    </row>
    <row r="388" spans="2:12" x14ac:dyDescent="0.25">
      <c r="B388" s="2"/>
      <c r="G388" s="78"/>
      <c r="H388" s="9"/>
      <c r="I388" s="78"/>
      <c r="L388" s="77"/>
    </row>
    <row r="389" spans="2:12" x14ac:dyDescent="0.25">
      <c r="B389" s="2"/>
      <c r="G389" s="78"/>
      <c r="H389" s="9"/>
      <c r="I389" s="78"/>
      <c r="L389" s="77"/>
    </row>
    <row r="390" spans="2:12" x14ac:dyDescent="0.25">
      <c r="B390" s="2"/>
      <c r="G390" s="78"/>
      <c r="H390" s="9"/>
      <c r="I390" s="78"/>
      <c r="L390" s="77"/>
    </row>
    <row r="391" spans="2:12" x14ac:dyDescent="0.25">
      <c r="B391" s="2"/>
      <c r="G391" s="78"/>
      <c r="H391" s="9"/>
      <c r="I391" s="78"/>
      <c r="L391" s="77"/>
    </row>
    <row r="392" spans="2:12" x14ac:dyDescent="0.25">
      <c r="B392" s="2"/>
      <c r="G392" s="78"/>
      <c r="H392" s="9"/>
      <c r="I392" s="78"/>
      <c r="L392" s="77"/>
    </row>
    <row r="393" spans="2:12" x14ac:dyDescent="0.25">
      <c r="B393" s="2"/>
      <c r="G393" s="78"/>
      <c r="H393" s="9"/>
      <c r="I393" s="78"/>
      <c r="L393" s="77"/>
    </row>
    <row r="394" spans="2:12" x14ac:dyDescent="0.25">
      <c r="B394" s="2"/>
      <c r="G394" s="78"/>
      <c r="H394" s="9"/>
      <c r="I394" s="78"/>
      <c r="L394" s="77"/>
    </row>
    <row r="395" spans="2:12" x14ac:dyDescent="0.25">
      <c r="B395" s="2"/>
      <c r="G395" s="78"/>
      <c r="H395" s="9"/>
      <c r="I395" s="78"/>
      <c r="L395" s="77"/>
    </row>
    <row r="396" spans="2:12" x14ac:dyDescent="0.25">
      <c r="B396" s="2"/>
      <c r="G396" s="78"/>
      <c r="H396" s="9"/>
      <c r="I396" s="78"/>
      <c r="L396" s="77"/>
    </row>
    <row r="397" spans="2:12" x14ac:dyDescent="0.25">
      <c r="B397" s="2"/>
      <c r="G397" s="78"/>
      <c r="H397" s="9"/>
      <c r="I397" s="78"/>
      <c r="L397" s="77"/>
    </row>
    <row r="398" spans="2:12" x14ac:dyDescent="0.25">
      <c r="B398" s="2"/>
      <c r="G398" s="78"/>
      <c r="H398" s="9"/>
      <c r="I398" s="78"/>
      <c r="L398" s="77"/>
    </row>
    <row r="399" spans="2:12" x14ac:dyDescent="0.25">
      <c r="B399" s="2"/>
      <c r="G399" s="78"/>
      <c r="H399" s="9"/>
      <c r="I399" s="78"/>
      <c r="L399" s="77"/>
    </row>
    <row r="400" spans="2:12" x14ac:dyDescent="0.25">
      <c r="B400" s="2"/>
      <c r="G400" s="78"/>
      <c r="H400" s="9"/>
      <c r="I400" s="78"/>
      <c r="L400" s="77"/>
    </row>
    <row r="401" spans="2:12" x14ac:dyDescent="0.25">
      <c r="B401" s="2"/>
      <c r="G401" s="78"/>
      <c r="H401" s="9"/>
      <c r="I401" s="78"/>
      <c r="L401" s="77"/>
    </row>
    <row r="402" spans="2:12" x14ac:dyDescent="0.25">
      <c r="B402" s="2"/>
      <c r="G402" s="78"/>
      <c r="H402" s="9"/>
      <c r="I402" s="78"/>
      <c r="L402" s="77"/>
    </row>
    <row r="403" spans="2:12" x14ac:dyDescent="0.25">
      <c r="B403" s="2"/>
      <c r="G403" s="78"/>
      <c r="H403" s="9"/>
      <c r="I403" s="78"/>
      <c r="L403" s="77"/>
    </row>
    <row r="404" spans="2:12" x14ac:dyDescent="0.25">
      <c r="B404" s="2"/>
      <c r="G404" s="78"/>
      <c r="H404" s="9"/>
      <c r="I404" s="78"/>
      <c r="L404" s="77"/>
    </row>
    <row r="405" spans="2:12" x14ac:dyDescent="0.25">
      <c r="B405" s="2"/>
      <c r="G405" s="78"/>
      <c r="H405" s="9"/>
      <c r="I405" s="78"/>
      <c r="L405" s="77"/>
    </row>
    <row r="406" spans="2:12" x14ac:dyDescent="0.25">
      <c r="B406" s="2"/>
      <c r="G406" s="78"/>
      <c r="H406" s="9"/>
      <c r="I406" s="78"/>
      <c r="L406" s="77"/>
    </row>
    <row r="407" spans="2:12" x14ac:dyDescent="0.25">
      <c r="B407" s="2"/>
      <c r="G407" s="78"/>
      <c r="H407" s="9"/>
      <c r="I407" s="78"/>
      <c r="L407" s="77"/>
    </row>
    <row r="408" spans="2:12" x14ac:dyDescent="0.25">
      <c r="B408" s="2"/>
      <c r="G408" s="78"/>
      <c r="H408" s="9"/>
      <c r="I408" s="78"/>
      <c r="L408" s="77"/>
    </row>
    <row r="409" spans="2:12" x14ac:dyDescent="0.25">
      <c r="B409" s="2"/>
      <c r="G409" s="78"/>
      <c r="H409" s="9"/>
      <c r="I409" s="78"/>
      <c r="L409" s="77"/>
    </row>
    <row r="410" spans="2:12" x14ac:dyDescent="0.25">
      <c r="B410" s="2"/>
      <c r="G410" s="78"/>
      <c r="H410" s="9"/>
      <c r="I410" s="78"/>
      <c r="L410" s="77"/>
    </row>
    <row r="411" spans="2:12" x14ac:dyDescent="0.25">
      <c r="B411" s="2"/>
      <c r="G411" s="78"/>
      <c r="H411" s="9"/>
      <c r="I411" s="78"/>
      <c r="L411" s="77"/>
    </row>
    <row r="412" spans="2:12" x14ac:dyDescent="0.25">
      <c r="B412" s="2"/>
      <c r="G412" s="78"/>
      <c r="H412" s="9"/>
      <c r="I412" s="78"/>
      <c r="L412" s="77"/>
    </row>
    <row r="413" spans="2:12" x14ac:dyDescent="0.25">
      <c r="B413" s="2"/>
      <c r="G413" s="78"/>
      <c r="H413" s="9"/>
      <c r="I413" s="78"/>
      <c r="L413" s="77"/>
    </row>
    <row r="414" spans="2:12" x14ac:dyDescent="0.25">
      <c r="B414" s="2"/>
      <c r="G414" s="78"/>
      <c r="H414" s="9"/>
      <c r="I414" s="78"/>
      <c r="L414" s="77"/>
    </row>
    <row r="415" spans="2:12" x14ac:dyDescent="0.25">
      <c r="B415" s="2"/>
      <c r="G415" s="78"/>
      <c r="H415" s="9"/>
      <c r="I415" s="78"/>
      <c r="L415" s="77"/>
    </row>
    <row r="416" spans="2:12" x14ac:dyDescent="0.25">
      <c r="B416" s="2"/>
      <c r="G416" s="78"/>
      <c r="H416" s="9"/>
      <c r="I416" s="78"/>
      <c r="L416" s="77"/>
    </row>
    <row r="417" spans="2:12" x14ac:dyDescent="0.25">
      <c r="B417" s="2"/>
      <c r="G417" s="78"/>
      <c r="H417" s="9"/>
      <c r="I417" s="78"/>
      <c r="L417" s="77"/>
    </row>
    <row r="418" spans="2:12" x14ac:dyDescent="0.25">
      <c r="B418" s="2"/>
      <c r="G418" s="78"/>
      <c r="H418" s="9"/>
      <c r="I418" s="78"/>
      <c r="L418" s="77"/>
    </row>
    <row r="419" spans="2:12" x14ac:dyDescent="0.25">
      <c r="B419" s="2"/>
      <c r="G419" s="78"/>
      <c r="H419" s="9"/>
      <c r="I419" s="78"/>
      <c r="L419" s="77"/>
    </row>
    <row r="420" spans="2:12" x14ac:dyDescent="0.25">
      <c r="B420" s="2"/>
      <c r="G420" s="78"/>
      <c r="H420" s="9"/>
      <c r="I420" s="78"/>
      <c r="L420" s="77"/>
    </row>
    <row r="421" spans="2:12" x14ac:dyDescent="0.25">
      <c r="B421" s="2"/>
      <c r="G421" s="78"/>
      <c r="H421" s="9"/>
      <c r="I421" s="78"/>
      <c r="L421" s="77"/>
    </row>
    <row r="422" spans="2:12" x14ac:dyDescent="0.25">
      <c r="B422" s="2"/>
      <c r="G422" s="78"/>
      <c r="H422" s="9"/>
      <c r="I422" s="78"/>
      <c r="L422" s="77"/>
    </row>
    <row r="423" spans="2:12" x14ac:dyDescent="0.25">
      <c r="B423" s="2"/>
      <c r="G423" s="78"/>
      <c r="H423" s="9"/>
      <c r="I423" s="78"/>
      <c r="L423" s="77"/>
    </row>
    <row r="424" spans="2:12" x14ac:dyDescent="0.25">
      <c r="B424" s="2"/>
      <c r="G424" s="78"/>
      <c r="H424" s="9"/>
      <c r="I424" s="78"/>
      <c r="L424" s="77"/>
    </row>
    <row r="425" spans="2:12" x14ac:dyDescent="0.25">
      <c r="B425" s="2"/>
      <c r="G425" s="78"/>
      <c r="H425" s="9"/>
      <c r="I425" s="78"/>
      <c r="L425" s="77"/>
    </row>
    <row r="426" spans="2:12" x14ac:dyDescent="0.25">
      <c r="B426" s="2"/>
      <c r="G426" s="78"/>
      <c r="H426" s="9"/>
      <c r="I426" s="78"/>
      <c r="L426" s="77"/>
    </row>
    <row r="427" spans="2:12" x14ac:dyDescent="0.25">
      <c r="B427" s="2"/>
      <c r="G427" s="78"/>
      <c r="H427" s="9"/>
      <c r="I427" s="78"/>
      <c r="L427" s="77"/>
    </row>
    <row r="428" spans="2:12" x14ac:dyDescent="0.25">
      <c r="B428" s="2"/>
      <c r="G428" s="78"/>
      <c r="H428" s="9"/>
      <c r="I428" s="78"/>
      <c r="L428" s="77"/>
    </row>
    <row r="429" spans="2:12" x14ac:dyDescent="0.25">
      <c r="B429" s="2"/>
      <c r="G429" s="78"/>
      <c r="H429" s="9"/>
      <c r="I429" s="78"/>
      <c r="L429" s="77"/>
    </row>
    <row r="430" spans="2:12" x14ac:dyDescent="0.25">
      <c r="B430" s="2"/>
      <c r="G430" s="78"/>
      <c r="H430" s="9"/>
      <c r="I430" s="78"/>
      <c r="L430" s="77"/>
    </row>
    <row r="431" spans="2:12" x14ac:dyDescent="0.25">
      <c r="B431" s="2"/>
      <c r="G431" s="78"/>
      <c r="H431" s="9"/>
      <c r="I431" s="78"/>
      <c r="L431" s="77"/>
    </row>
    <row r="432" spans="2:12" x14ac:dyDescent="0.25">
      <c r="B432" s="2"/>
      <c r="G432" s="78"/>
      <c r="H432" s="9"/>
      <c r="I432" s="78"/>
      <c r="L432" s="77"/>
    </row>
    <row r="433" spans="2:12" x14ac:dyDescent="0.25">
      <c r="B433" s="2"/>
      <c r="G433" s="78"/>
      <c r="H433" s="9"/>
      <c r="I433" s="78"/>
      <c r="L433" s="77"/>
    </row>
    <row r="434" spans="2:12" x14ac:dyDescent="0.25">
      <c r="B434" s="2"/>
      <c r="G434" s="78"/>
      <c r="H434" s="9"/>
      <c r="I434" s="78"/>
      <c r="L434" s="77"/>
    </row>
    <row r="435" spans="2:12" x14ac:dyDescent="0.25">
      <c r="B435" s="2"/>
      <c r="G435" s="78"/>
      <c r="H435" s="9"/>
      <c r="I435" s="78"/>
      <c r="L435" s="77"/>
    </row>
    <row r="436" spans="2:12" x14ac:dyDescent="0.25">
      <c r="B436" s="2"/>
      <c r="G436" s="78"/>
      <c r="H436" s="9"/>
      <c r="I436" s="78"/>
      <c r="L436" s="77"/>
    </row>
    <row r="437" spans="2:12" x14ac:dyDescent="0.25">
      <c r="B437" s="2"/>
      <c r="G437" s="78"/>
      <c r="H437" s="9"/>
      <c r="I437" s="78"/>
      <c r="L437" s="77"/>
    </row>
    <row r="438" spans="2:12" x14ac:dyDescent="0.25">
      <c r="B438" s="2"/>
      <c r="G438" s="78"/>
      <c r="H438" s="9"/>
      <c r="I438" s="78"/>
      <c r="L438" s="77"/>
    </row>
    <row r="439" spans="2:12" x14ac:dyDescent="0.25">
      <c r="B439" s="2"/>
      <c r="G439" s="78"/>
      <c r="H439" s="9"/>
      <c r="I439" s="78"/>
      <c r="L439" s="77"/>
    </row>
    <row r="440" spans="2:12" x14ac:dyDescent="0.25">
      <c r="B440" s="2"/>
      <c r="G440" s="78"/>
      <c r="H440" s="9"/>
      <c r="I440" s="78"/>
      <c r="L440" s="77"/>
    </row>
    <row r="441" spans="2:12" x14ac:dyDescent="0.25">
      <c r="B441" s="2"/>
      <c r="G441" s="78"/>
      <c r="H441" s="9"/>
      <c r="I441" s="78"/>
      <c r="L441" s="77"/>
    </row>
    <row r="442" spans="2:12" x14ac:dyDescent="0.25">
      <c r="B442" s="2"/>
      <c r="G442" s="78"/>
      <c r="H442" s="9"/>
      <c r="I442" s="78"/>
      <c r="L442" s="77"/>
    </row>
    <row r="443" spans="2:12" x14ac:dyDescent="0.25">
      <c r="B443" s="2"/>
      <c r="G443" s="78"/>
      <c r="H443" s="9"/>
      <c r="I443" s="78"/>
      <c r="L443" s="77"/>
    </row>
    <row r="444" spans="2:12" x14ac:dyDescent="0.25">
      <c r="B444" s="2"/>
      <c r="G444" s="78"/>
      <c r="H444" s="9"/>
      <c r="I444" s="78"/>
      <c r="L444" s="77"/>
    </row>
    <row r="445" spans="2:12" x14ac:dyDescent="0.25">
      <c r="B445" s="2"/>
      <c r="G445" s="78"/>
      <c r="H445" s="9"/>
      <c r="I445" s="78"/>
      <c r="L445" s="77"/>
    </row>
    <row r="446" spans="2:12" x14ac:dyDescent="0.25">
      <c r="B446" s="2"/>
      <c r="G446" s="78"/>
      <c r="H446" s="9"/>
      <c r="I446" s="78"/>
      <c r="L446" s="77"/>
    </row>
    <row r="447" spans="2:12" x14ac:dyDescent="0.25">
      <c r="B447" s="2"/>
      <c r="G447" s="78"/>
      <c r="H447" s="9"/>
      <c r="I447" s="78"/>
      <c r="L447" s="77"/>
    </row>
    <row r="448" spans="2:12" x14ac:dyDescent="0.25">
      <c r="B448" s="2"/>
      <c r="G448" s="78"/>
      <c r="H448" s="9"/>
      <c r="I448" s="78"/>
      <c r="L448" s="77"/>
    </row>
    <row r="449" spans="2:12" x14ac:dyDescent="0.25">
      <c r="B449" s="2"/>
      <c r="G449" s="78"/>
      <c r="H449" s="9"/>
      <c r="I449" s="78"/>
      <c r="L449" s="77"/>
    </row>
    <row r="450" spans="2:12" x14ac:dyDescent="0.25">
      <c r="B450" s="2"/>
      <c r="G450" s="78"/>
      <c r="H450" s="9"/>
      <c r="I450" s="78"/>
      <c r="L450" s="77"/>
    </row>
    <row r="451" spans="2:12" x14ac:dyDescent="0.25">
      <c r="B451" s="2"/>
      <c r="G451" s="78"/>
      <c r="H451" s="9"/>
      <c r="I451" s="78"/>
      <c r="L451" s="77"/>
    </row>
    <row r="452" spans="2:12" x14ac:dyDescent="0.25">
      <c r="B452" s="2"/>
      <c r="G452" s="78"/>
      <c r="H452" s="9"/>
      <c r="I452" s="78"/>
      <c r="L452" s="77"/>
    </row>
    <row r="453" spans="2:12" x14ac:dyDescent="0.25">
      <c r="B453" s="2"/>
      <c r="G453" s="78"/>
      <c r="H453" s="9"/>
      <c r="I453" s="78"/>
      <c r="L453" s="77"/>
    </row>
    <row r="454" spans="2:12" x14ac:dyDescent="0.25">
      <c r="B454" s="2"/>
      <c r="G454" s="78"/>
      <c r="H454" s="9"/>
      <c r="I454" s="78"/>
      <c r="L454" s="77"/>
    </row>
    <row r="455" spans="2:12" x14ac:dyDescent="0.25">
      <c r="B455" s="2"/>
      <c r="G455" s="78"/>
      <c r="H455" s="9"/>
      <c r="I455" s="78"/>
      <c r="L455" s="77"/>
    </row>
    <row r="456" spans="2:12" x14ac:dyDescent="0.25">
      <c r="B456" s="2"/>
      <c r="G456" s="78"/>
      <c r="H456" s="9"/>
      <c r="I456" s="78"/>
      <c r="L456" s="77"/>
    </row>
    <row r="457" spans="2:12" x14ac:dyDescent="0.25">
      <c r="B457" s="2"/>
      <c r="G457" s="78"/>
      <c r="H457" s="9"/>
      <c r="I457" s="78"/>
      <c r="L457" s="77"/>
    </row>
    <row r="458" spans="2:12" x14ac:dyDescent="0.25">
      <c r="B458" s="2"/>
      <c r="G458" s="78"/>
      <c r="H458" s="9"/>
      <c r="I458" s="78"/>
      <c r="L458" s="77"/>
    </row>
    <row r="459" spans="2:12" x14ac:dyDescent="0.25">
      <c r="B459" s="2"/>
      <c r="G459" s="78"/>
      <c r="H459" s="9"/>
      <c r="I459" s="78"/>
      <c r="L459" s="77"/>
    </row>
    <row r="460" spans="2:12" x14ac:dyDescent="0.25">
      <c r="B460" s="2"/>
      <c r="G460" s="78"/>
      <c r="H460" s="9"/>
      <c r="I460" s="78"/>
      <c r="L460" s="77"/>
    </row>
    <row r="461" spans="2:12" x14ac:dyDescent="0.25">
      <c r="B461" s="2"/>
      <c r="G461" s="78"/>
      <c r="H461" s="9"/>
      <c r="I461" s="78"/>
      <c r="L461" s="77"/>
    </row>
    <row r="462" spans="2:12" x14ac:dyDescent="0.25">
      <c r="B462" s="2"/>
      <c r="G462" s="78"/>
      <c r="H462" s="9"/>
      <c r="I462" s="78"/>
      <c r="L462" s="77"/>
    </row>
    <row r="463" spans="2:12" x14ac:dyDescent="0.25">
      <c r="B463" s="2"/>
      <c r="G463" s="78"/>
      <c r="H463" s="9"/>
      <c r="I463" s="78"/>
      <c r="L463" s="77"/>
    </row>
    <row r="464" spans="2:12" x14ac:dyDescent="0.25">
      <c r="B464" s="2"/>
      <c r="G464" s="78"/>
      <c r="H464" s="9"/>
      <c r="I464" s="78"/>
      <c r="L464" s="77"/>
    </row>
    <row r="465" spans="2:12" x14ac:dyDescent="0.25">
      <c r="B465" s="2"/>
      <c r="G465" s="78"/>
      <c r="H465" s="9"/>
      <c r="I465" s="78"/>
      <c r="L465" s="77"/>
    </row>
    <row r="466" spans="2:12" x14ac:dyDescent="0.25">
      <c r="B466" s="2"/>
      <c r="G466" s="78"/>
      <c r="H466" s="9"/>
      <c r="I466" s="78"/>
      <c r="L466" s="77"/>
    </row>
    <row r="467" spans="2:12" x14ac:dyDescent="0.25">
      <c r="B467" s="2"/>
      <c r="G467" s="78"/>
      <c r="H467" s="9"/>
      <c r="I467" s="78"/>
      <c r="L467" s="77"/>
    </row>
    <row r="468" spans="2:12" x14ac:dyDescent="0.25">
      <c r="B468" s="2"/>
      <c r="G468" s="78"/>
      <c r="H468" s="9"/>
      <c r="I468" s="78"/>
      <c r="L468" s="77"/>
    </row>
    <row r="469" spans="2:12" x14ac:dyDescent="0.25">
      <c r="B469" s="2"/>
      <c r="G469" s="78"/>
      <c r="H469" s="9"/>
      <c r="I469" s="78"/>
      <c r="L469" s="77"/>
    </row>
    <row r="470" spans="2:12" x14ac:dyDescent="0.25">
      <c r="B470" s="2"/>
      <c r="G470" s="78"/>
      <c r="H470" s="9"/>
      <c r="I470" s="78"/>
      <c r="L470" s="77"/>
    </row>
    <row r="471" spans="2:12" x14ac:dyDescent="0.25">
      <c r="B471" s="2"/>
      <c r="G471" s="78"/>
      <c r="H471" s="9"/>
      <c r="I471" s="78"/>
      <c r="L471" s="77"/>
    </row>
    <row r="472" spans="2:12" x14ac:dyDescent="0.25">
      <c r="B472" s="2"/>
      <c r="G472" s="78"/>
      <c r="H472" s="9"/>
      <c r="I472" s="78"/>
      <c r="L472" s="77"/>
    </row>
    <row r="473" spans="2:12" x14ac:dyDescent="0.25">
      <c r="B473" s="2"/>
      <c r="G473" s="78"/>
      <c r="H473" s="9"/>
      <c r="I473" s="78"/>
      <c r="L473" s="77"/>
    </row>
    <row r="474" spans="2:12" x14ac:dyDescent="0.25">
      <c r="B474" s="2"/>
      <c r="G474" s="78"/>
      <c r="H474" s="9"/>
      <c r="I474" s="78"/>
      <c r="L474" s="77"/>
    </row>
    <row r="475" spans="2:12" x14ac:dyDescent="0.25">
      <c r="B475" s="2"/>
      <c r="G475" s="78"/>
      <c r="H475" s="9"/>
      <c r="I475" s="78"/>
      <c r="L475" s="77"/>
    </row>
    <row r="476" spans="2:12" x14ac:dyDescent="0.25">
      <c r="B476" s="2"/>
      <c r="G476" s="78"/>
      <c r="H476" s="9"/>
      <c r="I476" s="78"/>
      <c r="L476" s="77"/>
    </row>
    <row r="477" spans="2:12" x14ac:dyDescent="0.25">
      <c r="B477" s="2"/>
      <c r="G477" s="78"/>
      <c r="H477" s="9"/>
      <c r="I477" s="78"/>
      <c r="L477" s="77"/>
    </row>
    <row r="478" spans="2:12" x14ac:dyDescent="0.25">
      <c r="B478" s="2"/>
      <c r="G478" s="78"/>
      <c r="H478" s="9"/>
      <c r="I478" s="78"/>
      <c r="L478" s="77"/>
    </row>
    <row r="479" spans="2:12" x14ac:dyDescent="0.25">
      <c r="B479" s="2"/>
      <c r="G479" s="78"/>
      <c r="H479" s="9"/>
      <c r="I479" s="78"/>
      <c r="L479" s="77"/>
    </row>
    <row r="480" spans="2:12" x14ac:dyDescent="0.25">
      <c r="B480" s="2"/>
      <c r="G480" s="78"/>
      <c r="H480" s="9"/>
      <c r="I480" s="78"/>
      <c r="L480" s="77"/>
    </row>
    <row r="481" spans="2:12" x14ac:dyDescent="0.25">
      <c r="B481" s="2"/>
      <c r="G481" s="78"/>
      <c r="H481" s="9"/>
      <c r="I481" s="78"/>
      <c r="L481" s="77"/>
    </row>
    <row r="482" spans="2:12" x14ac:dyDescent="0.25">
      <c r="B482" s="2"/>
      <c r="G482" s="78"/>
      <c r="H482" s="9"/>
      <c r="I482" s="78"/>
      <c r="L482" s="77"/>
    </row>
    <row r="483" spans="2:12" x14ac:dyDescent="0.25">
      <c r="B483" s="2"/>
      <c r="G483" s="78"/>
      <c r="H483" s="9"/>
      <c r="I483" s="78"/>
      <c r="L483" s="77"/>
    </row>
    <row r="484" spans="2:12" x14ac:dyDescent="0.25">
      <c r="B484" s="2"/>
      <c r="G484" s="78"/>
      <c r="H484" s="9"/>
      <c r="I484" s="78"/>
      <c r="L484" s="77"/>
    </row>
    <row r="485" spans="2:12" x14ac:dyDescent="0.25">
      <c r="B485" s="2"/>
      <c r="G485" s="78"/>
      <c r="H485" s="9"/>
      <c r="I485" s="78"/>
      <c r="L485" s="77"/>
    </row>
    <row r="486" spans="2:12" x14ac:dyDescent="0.25">
      <c r="B486" s="2"/>
      <c r="G486" s="78"/>
      <c r="H486" s="9"/>
      <c r="I486" s="78"/>
      <c r="L486" s="77"/>
    </row>
    <row r="487" spans="2:12" x14ac:dyDescent="0.25">
      <c r="B487" s="2"/>
      <c r="G487" s="78"/>
      <c r="H487" s="9"/>
      <c r="I487" s="78"/>
      <c r="L487" s="77"/>
    </row>
    <row r="488" spans="2:12" x14ac:dyDescent="0.25">
      <c r="B488" s="2"/>
      <c r="G488" s="78"/>
      <c r="H488" s="9"/>
      <c r="I488" s="78"/>
      <c r="L488" s="77"/>
    </row>
    <row r="489" spans="2:12" x14ac:dyDescent="0.25">
      <c r="B489" s="2"/>
      <c r="G489" s="78"/>
      <c r="H489" s="9"/>
      <c r="I489" s="78"/>
      <c r="L489" s="77"/>
    </row>
    <row r="490" spans="2:12" x14ac:dyDescent="0.25">
      <c r="B490" s="2"/>
      <c r="G490" s="78"/>
      <c r="H490" s="9"/>
      <c r="I490" s="78"/>
      <c r="L490" s="77"/>
    </row>
    <row r="491" spans="2:12" x14ac:dyDescent="0.25">
      <c r="B491" s="2"/>
      <c r="G491" s="78"/>
      <c r="H491" s="9"/>
      <c r="I491" s="78"/>
      <c r="L491" s="77"/>
    </row>
    <row r="492" spans="2:12" x14ac:dyDescent="0.25">
      <c r="B492" s="2"/>
      <c r="G492" s="78"/>
      <c r="H492" s="9"/>
      <c r="I492" s="78"/>
      <c r="L492" s="77"/>
    </row>
    <row r="493" spans="2:12" x14ac:dyDescent="0.25">
      <c r="B493" s="2"/>
      <c r="G493" s="78"/>
      <c r="H493" s="9"/>
      <c r="I493" s="78"/>
      <c r="L493" s="77"/>
    </row>
    <row r="494" spans="2:12" x14ac:dyDescent="0.25">
      <c r="B494" s="2"/>
      <c r="G494" s="78"/>
      <c r="H494" s="9"/>
      <c r="I494" s="78"/>
      <c r="L494" s="77"/>
    </row>
    <row r="495" spans="2:12" x14ac:dyDescent="0.25">
      <c r="B495" s="2"/>
      <c r="G495" s="78"/>
      <c r="H495" s="9"/>
      <c r="I495" s="78"/>
      <c r="L495" s="77"/>
    </row>
    <row r="496" spans="2:12" x14ac:dyDescent="0.25">
      <c r="B496" s="2"/>
      <c r="G496" s="78"/>
      <c r="H496" s="9"/>
      <c r="I496" s="78"/>
      <c r="L496" s="77"/>
    </row>
    <row r="497" spans="2:12" x14ac:dyDescent="0.25">
      <c r="B497" s="2"/>
      <c r="G497" s="78"/>
      <c r="H497" s="9"/>
      <c r="I497" s="78"/>
      <c r="L497" s="77"/>
    </row>
    <row r="498" spans="2:12" x14ac:dyDescent="0.25">
      <c r="B498" s="2"/>
      <c r="G498" s="78"/>
      <c r="H498" s="9"/>
      <c r="I498" s="78"/>
      <c r="L498" s="77"/>
    </row>
    <row r="499" spans="2:12" x14ac:dyDescent="0.25">
      <c r="B499" s="2"/>
      <c r="G499" s="78"/>
      <c r="H499" s="9"/>
      <c r="I499" s="78"/>
      <c r="L499" s="77"/>
    </row>
    <row r="500" spans="2:12" x14ac:dyDescent="0.25">
      <c r="B500" s="2"/>
      <c r="G500" s="78"/>
      <c r="H500" s="9"/>
      <c r="I500" s="78"/>
      <c r="L500" s="77"/>
    </row>
    <row r="501" spans="2:12" x14ac:dyDescent="0.25">
      <c r="B501" s="2"/>
      <c r="G501" s="78"/>
      <c r="H501" s="9"/>
      <c r="I501" s="78"/>
      <c r="L501" s="77"/>
    </row>
    <row r="502" spans="2:12" x14ac:dyDescent="0.25">
      <c r="B502" s="2"/>
      <c r="G502" s="78"/>
      <c r="H502" s="9"/>
      <c r="I502" s="78"/>
      <c r="L502" s="77"/>
    </row>
    <row r="503" spans="2:12" x14ac:dyDescent="0.25">
      <c r="B503" s="2"/>
      <c r="G503" s="78"/>
      <c r="H503" s="9"/>
      <c r="I503" s="78"/>
      <c r="L503" s="77"/>
    </row>
    <row r="504" spans="2:12" x14ac:dyDescent="0.25">
      <c r="B504" s="2"/>
      <c r="G504" s="78"/>
      <c r="H504" s="9"/>
      <c r="I504" s="78"/>
      <c r="L504" s="77"/>
    </row>
    <row r="505" spans="2:12" x14ac:dyDescent="0.25">
      <c r="B505" s="2"/>
      <c r="G505" s="78"/>
      <c r="H505" s="9"/>
      <c r="I505" s="78"/>
      <c r="L505" s="77"/>
    </row>
    <row r="506" spans="2:12" x14ac:dyDescent="0.25">
      <c r="B506" s="2"/>
      <c r="G506" s="78"/>
      <c r="H506" s="9"/>
      <c r="I506" s="78"/>
      <c r="L506" s="77"/>
    </row>
    <row r="507" spans="2:12" x14ac:dyDescent="0.25">
      <c r="B507" s="2"/>
      <c r="G507" s="78"/>
      <c r="H507" s="9"/>
      <c r="I507" s="78"/>
      <c r="L507" s="77"/>
    </row>
    <row r="508" spans="2:12" x14ac:dyDescent="0.25">
      <c r="B508" s="2"/>
      <c r="G508" s="78"/>
      <c r="H508" s="9"/>
      <c r="I508" s="78"/>
      <c r="L508" s="77"/>
    </row>
    <row r="509" spans="2:12" x14ac:dyDescent="0.25">
      <c r="B509" s="2"/>
      <c r="G509" s="78"/>
      <c r="H509" s="9"/>
      <c r="I509" s="78"/>
      <c r="L509" s="77"/>
    </row>
    <row r="510" spans="2:12" x14ac:dyDescent="0.25">
      <c r="B510" s="2"/>
      <c r="G510" s="78"/>
      <c r="H510" s="9"/>
      <c r="I510" s="78"/>
      <c r="L510" s="77"/>
    </row>
    <row r="511" spans="2:12" x14ac:dyDescent="0.25">
      <c r="B511" s="2"/>
      <c r="G511" s="78"/>
      <c r="H511" s="9"/>
      <c r="I511" s="78"/>
      <c r="L511" s="77"/>
    </row>
    <row r="512" spans="2:12" x14ac:dyDescent="0.25">
      <c r="B512" s="2"/>
      <c r="G512" s="78"/>
      <c r="H512" s="9"/>
      <c r="I512" s="78"/>
      <c r="L512" s="77"/>
    </row>
    <row r="513" spans="2:12" x14ac:dyDescent="0.25">
      <c r="B513" s="2"/>
      <c r="G513" s="78"/>
      <c r="H513" s="9"/>
      <c r="I513" s="78"/>
      <c r="L513" s="77"/>
    </row>
    <row r="514" spans="2:12" x14ac:dyDescent="0.25">
      <c r="B514" s="2"/>
      <c r="G514" s="78"/>
      <c r="H514" s="9"/>
      <c r="I514" s="78"/>
      <c r="L514" s="77"/>
    </row>
    <row r="515" spans="2:12" x14ac:dyDescent="0.25">
      <c r="B515" s="2"/>
      <c r="G515" s="78"/>
      <c r="H515" s="9"/>
      <c r="I515" s="78"/>
      <c r="L515" s="77"/>
    </row>
    <row r="516" spans="2:12" x14ac:dyDescent="0.25">
      <c r="B516" s="2"/>
      <c r="G516" s="78"/>
      <c r="H516" s="9"/>
      <c r="I516" s="78"/>
      <c r="L516" s="77"/>
    </row>
    <row r="517" spans="2:12" x14ac:dyDescent="0.25">
      <c r="B517" s="2"/>
      <c r="G517" s="78"/>
      <c r="H517" s="9"/>
      <c r="I517" s="78"/>
      <c r="L517" s="77"/>
    </row>
    <row r="518" spans="2:12" x14ac:dyDescent="0.25">
      <c r="B518" s="2"/>
      <c r="G518" s="78"/>
      <c r="H518" s="9"/>
      <c r="I518" s="78"/>
      <c r="L518" s="77"/>
    </row>
    <row r="519" spans="2:12" x14ac:dyDescent="0.25">
      <c r="B519" s="2"/>
      <c r="G519" s="78"/>
      <c r="H519" s="9"/>
      <c r="I519" s="78"/>
      <c r="L519" s="77"/>
    </row>
    <row r="520" spans="2:12" x14ac:dyDescent="0.25">
      <c r="B520" s="2"/>
      <c r="G520" s="78"/>
      <c r="H520" s="9"/>
      <c r="I520" s="78"/>
      <c r="L520" s="77"/>
    </row>
    <row r="521" spans="2:12" x14ac:dyDescent="0.25">
      <c r="B521" s="2"/>
      <c r="G521" s="78"/>
      <c r="H521" s="9"/>
      <c r="I521" s="78"/>
      <c r="L521" s="77"/>
    </row>
    <row r="522" spans="2:12" x14ac:dyDescent="0.25">
      <c r="B522" s="2"/>
      <c r="G522" s="78"/>
      <c r="H522" s="9"/>
      <c r="I522" s="78"/>
      <c r="L522" s="77"/>
    </row>
    <row r="523" spans="2:12" x14ac:dyDescent="0.25">
      <c r="B523" s="2"/>
      <c r="G523" s="78"/>
      <c r="H523" s="9"/>
      <c r="I523" s="78"/>
      <c r="L523" s="77"/>
    </row>
    <row r="524" spans="2:12" x14ac:dyDescent="0.25">
      <c r="B524" s="2"/>
      <c r="G524" s="78"/>
      <c r="H524" s="9"/>
      <c r="I524" s="78"/>
      <c r="L524" s="77"/>
    </row>
    <row r="525" spans="2:12" x14ac:dyDescent="0.25">
      <c r="B525" s="2"/>
      <c r="G525" s="78"/>
      <c r="H525" s="9"/>
      <c r="I525" s="78"/>
      <c r="L525" s="77"/>
    </row>
    <row r="526" spans="2:12" x14ac:dyDescent="0.25">
      <c r="B526" s="2"/>
      <c r="G526" s="78"/>
      <c r="H526" s="9"/>
      <c r="I526" s="78"/>
      <c r="L526" s="77"/>
    </row>
    <row r="527" spans="2:12" x14ac:dyDescent="0.25">
      <c r="B527" s="2"/>
      <c r="G527" s="78"/>
      <c r="H527" s="9"/>
      <c r="I527" s="78"/>
      <c r="L527" s="77"/>
    </row>
    <row r="528" spans="2:12" x14ac:dyDescent="0.25">
      <c r="B528" s="2"/>
      <c r="G528" s="78"/>
      <c r="H528" s="9"/>
      <c r="I528" s="78"/>
      <c r="L528" s="77"/>
    </row>
    <row r="529" spans="2:12" x14ac:dyDescent="0.25">
      <c r="B529" s="2"/>
      <c r="G529" s="78"/>
      <c r="H529" s="9"/>
      <c r="I529" s="78"/>
      <c r="L529" s="77"/>
    </row>
    <row r="530" spans="2:12" x14ac:dyDescent="0.25">
      <c r="B530" s="2"/>
      <c r="G530" s="78"/>
      <c r="H530" s="9"/>
      <c r="I530" s="78"/>
      <c r="L530" s="77"/>
    </row>
    <row r="531" spans="2:12" x14ac:dyDescent="0.25">
      <c r="B531" s="2"/>
      <c r="G531" s="78"/>
      <c r="H531" s="9"/>
      <c r="I531" s="78"/>
      <c r="L531" s="77"/>
    </row>
    <row r="532" spans="2:12" x14ac:dyDescent="0.25">
      <c r="B532" s="2"/>
      <c r="G532" s="78"/>
      <c r="H532" s="9"/>
      <c r="I532" s="78"/>
      <c r="L532" s="77"/>
    </row>
    <row r="533" spans="2:12" x14ac:dyDescent="0.25">
      <c r="B533" s="2"/>
      <c r="G533" s="78"/>
      <c r="H533" s="9"/>
      <c r="I533" s="78"/>
      <c r="L533" s="77"/>
    </row>
    <row r="534" spans="2:12" x14ac:dyDescent="0.25">
      <c r="B534" s="2"/>
      <c r="G534" s="78"/>
      <c r="H534" s="9"/>
      <c r="I534" s="78"/>
      <c r="L534" s="77"/>
    </row>
    <row r="535" spans="2:12" x14ac:dyDescent="0.25">
      <c r="B535" s="2"/>
      <c r="G535" s="78"/>
      <c r="H535" s="9"/>
      <c r="I535" s="78"/>
      <c r="L535" s="77"/>
    </row>
    <row r="536" spans="2:12" x14ac:dyDescent="0.25">
      <c r="B536" s="2"/>
      <c r="G536" s="78"/>
      <c r="H536" s="9"/>
      <c r="I536" s="78"/>
      <c r="L536" s="77"/>
    </row>
    <row r="537" spans="2:12" x14ac:dyDescent="0.25">
      <c r="B537" s="2"/>
      <c r="G537" s="78"/>
      <c r="H537" s="9"/>
      <c r="I537" s="78"/>
      <c r="L537" s="77"/>
    </row>
    <row r="538" spans="2:12" x14ac:dyDescent="0.25">
      <c r="B538" s="2"/>
      <c r="G538" s="78"/>
      <c r="H538" s="9"/>
      <c r="I538" s="78"/>
      <c r="L538" s="77"/>
    </row>
    <row r="539" spans="2:12" x14ac:dyDescent="0.25">
      <c r="B539" s="2"/>
      <c r="G539" s="78"/>
      <c r="H539" s="9"/>
      <c r="I539" s="78"/>
      <c r="L539" s="77"/>
    </row>
    <row r="540" spans="2:12" x14ac:dyDescent="0.25">
      <c r="B540" s="2"/>
      <c r="G540" s="78"/>
      <c r="H540" s="9"/>
      <c r="I540" s="78"/>
      <c r="L540" s="77"/>
    </row>
    <row r="541" spans="2:12" x14ac:dyDescent="0.25">
      <c r="B541" s="2"/>
      <c r="G541" s="78"/>
      <c r="H541" s="9"/>
      <c r="I541" s="78"/>
      <c r="L541" s="77"/>
    </row>
    <row r="542" spans="2:12" x14ac:dyDescent="0.25">
      <c r="B542" s="2"/>
      <c r="G542" s="78"/>
      <c r="H542" s="9"/>
      <c r="I542" s="78"/>
      <c r="L542" s="77"/>
    </row>
    <row r="543" spans="2:12" x14ac:dyDescent="0.25">
      <c r="B543" s="2"/>
      <c r="G543" s="78"/>
      <c r="H543" s="9"/>
      <c r="I543" s="78"/>
      <c r="L543" s="77"/>
    </row>
    <row r="544" spans="2:12" x14ac:dyDescent="0.25">
      <c r="B544" s="2"/>
      <c r="G544" s="78"/>
      <c r="H544" s="9"/>
      <c r="I544" s="78"/>
      <c r="L544" s="77"/>
    </row>
    <row r="545" spans="2:12" x14ac:dyDescent="0.25">
      <c r="B545" s="2"/>
      <c r="G545" s="78"/>
      <c r="H545" s="9"/>
      <c r="I545" s="78"/>
      <c r="L545" s="77"/>
    </row>
    <row r="546" spans="2:12" x14ac:dyDescent="0.25">
      <c r="B546" s="2"/>
      <c r="G546" s="78"/>
      <c r="H546" s="9"/>
      <c r="I546" s="78"/>
      <c r="L546" s="77"/>
    </row>
    <row r="547" spans="2:12" x14ac:dyDescent="0.25">
      <c r="B547" s="2"/>
      <c r="G547" s="78"/>
      <c r="H547" s="9"/>
      <c r="I547" s="78"/>
      <c r="L547" s="77"/>
    </row>
    <row r="548" spans="2:12" x14ac:dyDescent="0.25">
      <c r="B548" s="2"/>
      <c r="G548" s="78"/>
      <c r="H548" s="9"/>
      <c r="I548" s="78"/>
      <c r="L548" s="77"/>
    </row>
    <row r="549" spans="2:12" x14ac:dyDescent="0.25">
      <c r="B549" s="2"/>
      <c r="G549" s="78"/>
      <c r="H549" s="9"/>
      <c r="I549" s="78"/>
      <c r="L549" s="77"/>
    </row>
    <row r="550" spans="2:12" x14ac:dyDescent="0.25">
      <c r="B550" s="2"/>
      <c r="G550" s="78"/>
      <c r="H550" s="9"/>
      <c r="I550" s="78"/>
      <c r="L550" s="77"/>
    </row>
    <row r="551" spans="2:12" x14ac:dyDescent="0.25">
      <c r="B551" s="2"/>
      <c r="G551" s="78"/>
      <c r="H551" s="9"/>
      <c r="I551" s="78"/>
      <c r="L551" s="77"/>
    </row>
    <row r="552" spans="2:12" x14ac:dyDescent="0.25">
      <c r="B552" s="2"/>
      <c r="G552" s="78"/>
      <c r="H552" s="9"/>
      <c r="I552" s="78"/>
      <c r="L552" s="77"/>
    </row>
    <row r="553" spans="2:12" x14ac:dyDescent="0.25">
      <c r="B553" s="2"/>
      <c r="G553" s="78"/>
      <c r="H553" s="9"/>
      <c r="I553" s="78"/>
      <c r="L553" s="77"/>
    </row>
    <row r="554" spans="2:12" x14ac:dyDescent="0.25">
      <c r="B554" s="2"/>
      <c r="G554" s="78"/>
      <c r="H554" s="9"/>
      <c r="I554" s="78"/>
      <c r="L554" s="77"/>
    </row>
    <row r="555" spans="2:12" x14ac:dyDescent="0.25">
      <c r="B555" s="2"/>
      <c r="G555" s="78"/>
      <c r="H555" s="9"/>
      <c r="I555" s="78"/>
      <c r="L555" s="77"/>
    </row>
    <row r="556" spans="2:12" x14ac:dyDescent="0.25">
      <c r="B556" s="2"/>
      <c r="G556" s="78"/>
      <c r="H556" s="9"/>
      <c r="I556" s="78"/>
      <c r="L556" s="77"/>
    </row>
    <row r="557" spans="2:12" x14ac:dyDescent="0.25">
      <c r="B557" s="2"/>
      <c r="G557" s="78"/>
      <c r="H557" s="9"/>
      <c r="I557" s="78"/>
      <c r="L557" s="77"/>
    </row>
    <row r="558" spans="2:12" x14ac:dyDescent="0.25">
      <c r="B558" s="2"/>
      <c r="G558" s="78"/>
      <c r="H558" s="9"/>
      <c r="I558" s="78"/>
      <c r="L558" s="77"/>
    </row>
    <row r="559" spans="2:12" x14ac:dyDescent="0.25">
      <c r="B559" s="2"/>
      <c r="G559" s="78"/>
      <c r="H559" s="9"/>
      <c r="I559" s="78"/>
      <c r="L559" s="77"/>
    </row>
    <row r="560" spans="2:12" x14ac:dyDescent="0.25">
      <c r="B560" s="2"/>
      <c r="G560" s="78"/>
      <c r="H560" s="9"/>
      <c r="I560" s="78"/>
      <c r="L560" s="77"/>
    </row>
    <row r="561" spans="2:12" x14ac:dyDescent="0.25">
      <c r="B561" s="2"/>
      <c r="G561" s="78"/>
      <c r="H561" s="9"/>
      <c r="I561" s="78"/>
      <c r="L561" s="77"/>
    </row>
    <row r="562" spans="2:12" x14ac:dyDescent="0.25">
      <c r="B562" s="2"/>
      <c r="G562" s="78"/>
      <c r="H562" s="9"/>
      <c r="I562" s="78"/>
      <c r="L562" s="77"/>
    </row>
    <row r="563" spans="2:12" x14ac:dyDescent="0.25">
      <c r="B563" s="2"/>
      <c r="G563" s="78"/>
      <c r="H563" s="9"/>
      <c r="I563" s="78"/>
      <c r="L563" s="77"/>
    </row>
    <row r="564" spans="2:12" x14ac:dyDescent="0.25">
      <c r="B564" s="2"/>
      <c r="G564" s="78"/>
      <c r="H564" s="9"/>
      <c r="I564" s="78"/>
      <c r="L564" s="77"/>
    </row>
    <row r="565" spans="2:12" x14ac:dyDescent="0.25">
      <c r="B565" s="2"/>
      <c r="G565" s="78"/>
      <c r="H565" s="9"/>
      <c r="I565" s="78"/>
      <c r="L565" s="77"/>
    </row>
    <row r="566" spans="2:12" x14ac:dyDescent="0.25">
      <c r="B566" s="2"/>
      <c r="G566" s="78"/>
      <c r="H566" s="9"/>
      <c r="I566" s="78"/>
      <c r="L566" s="77"/>
    </row>
    <row r="567" spans="2:12" x14ac:dyDescent="0.25">
      <c r="B567" s="2"/>
      <c r="G567" s="78"/>
      <c r="H567" s="9"/>
      <c r="I567" s="78"/>
      <c r="L567" s="77"/>
    </row>
    <row r="568" spans="2:12" x14ac:dyDescent="0.25">
      <c r="B568" s="2"/>
      <c r="G568" s="78"/>
      <c r="H568" s="9"/>
      <c r="I568" s="78"/>
      <c r="L568" s="77"/>
    </row>
    <row r="569" spans="2:12" x14ac:dyDescent="0.25">
      <c r="B569" s="2"/>
      <c r="G569" s="78"/>
      <c r="H569" s="9"/>
      <c r="I569" s="78"/>
      <c r="L569" s="77"/>
    </row>
    <row r="570" spans="2:12" x14ac:dyDescent="0.25">
      <c r="B570" s="2"/>
      <c r="G570" s="78"/>
      <c r="H570" s="9"/>
      <c r="I570" s="78"/>
      <c r="L570" s="77"/>
    </row>
    <row r="571" spans="2:12" x14ac:dyDescent="0.25">
      <c r="B571" s="2"/>
      <c r="G571" s="78"/>
      <c r="H571" s="9"/>
      <c r="I571" s="78"/>
      <c r="L571" s="77"/>
    </row>
    <row r="572" spans="2:12" x14ac:dyDescent="0.25">
      <c r="B572" s="2"/>
      <c r="G572" s="78"/>
      <c r="H572" s="9"/>
      <c r="I572" s="78"/>
      <c r="L572" s="77"/>
    </row>
    <row r="573" spans="2:12" x14ac:dyDescent="0.25">
      <c r="B573" s="2"/>
      <c r="G573" s="78"/>
      <c r="H573" s="9"/>
      <c r="I573" s="78"/>
      <c r="L573" s="77"/>
    </row>
    <row r="574" spans="2:12" x14ac:dyDescent="0.25">
      <c r="B574" s="2"/>
      <c r="G574" s="78"/>
      <c r="H574" s="9"/>
      <c r="I574" s="78"/>
      <c r="L574" s="77"/>
    </row>
    <row r="575" spans="2:12" x14ac:dyDescent="0.25">
      <c r="B575" s="2"/>
      <c r="G575" s="78"/>
      <c r="H575" s="9"/>
      <c r="I575" s="78"/>
      <c r="L575" s="77"/>
    </row>
    <row r="576" spans="2:12" x14ac:dyDescent="0.25">
      <c r="B576" s="2"/>
      <c r="G576" s="78"/>
      <c r="H576" s="9"/>
      <c r="I576" s="78"/>
      <c r="L576" s="77"/>
    </row>
    <row r="577" spans="2:12" x14ac:dyDescent="0.25">
      <c r="B577" s="2"/>
      <c r="G577" s="78"/>
      <c r="H577" s="9"/>
      <c r="I577" s="78"/>
      <c r="L577" s="77"/>
    </row>
    <row r="578" spans="2:12" x14ac:dyDescent="0.25">
      <c r="B578" s="2"/>
      <c r="G578" s="78"/>
      <c r="H578" s="9"/>
      <c r="I578" s="78"/>
      <c r="L578" s="77"/>
    </row>
    <row r="579" spans="2:12" x14ac:dyDescent="0.25">
      <c r="B579" s="2"/>
      <c r="G579" s="78"/>
      <c r="H579" s="9"/>
      <c r="I579" s="78"/>
      <c r="L579" s="77"/>
    </row>
    <row r="580" spans="2:12" x14ac:dyDescent="0.25">
      <c r="B580" s="2"/>
      <c r="G580" s="78"/>
      <c r="H580" s="9"/>
      <c r="I580" s="78"/>
      <c r="L580" s="77"/>
    </row>
    <row r="581" spans="2:12" x14ac:dyDescent="0.25">
      <c r="B581" s="2"/>
      <c r="G581" s="78"/>
      <c r="H581" s="9"/>
      <c r="I581" s="78"/>
      <c r="L581" s="77"/>
    </row>
    <row r="582" spans="2:12" x14ac:dyDescent="0.25">
      <c r="B582" s="2"/>
      <c r="G582" s="78"/>
      <c r="H582" s="9"/>
      <c r="I582" s="78"/>
      <c r="L582" s="77"/>
    </row>
    <row r="583" spans="2:12" x14ac:dyDescent="0.25">
      <c r="B583" s="2"/>
      <c r="G583" s="78"/>
      <c r="H583" s="9"/>
      <c r="I583" s="78"/>
      <c r="L583" s="77"/>
    </row>
    <row r="584" spans="2:12" x14ac:dyDescent="0.25">
      <c r="B584" s="2"/>
      <c r="G584" s="78"/>
      <c r="H584" s="9"/>
      <c r="I584" s="78"/>
      <c r="L584" s="77"/>
    </row>
    <row r="585" spans="2:12" x14ac:dyDescent="0.25">
      <c r="B585" s="2"/>
      <c r="G585" s="78"/>
      <c r="H585" s="9"/>
      <c r="I585" s="78"/>
      <c r="L585" s="77"/>
    </row>
    <row r="586" spans="2:12" x14ac:dyDescent="0.25">
      <c r="B586" s="2"/>
      <c r="G586" s="78"/>
      <c r="H586" s="9"/>
      <c r="I586" s="78"/>
      <c r="L586" s="77"/>
    </row>
    <row r="587" spans="2:12" x14ac:dyDescent="0.25">
      <c r="B587" s="2"/>
      <c r="G587" s="78"/>
      <c r="H587" s="9"/>
      <c r="I587" s="78"/>
      <c r="L587" s="77"/>
    </row>
    <row r="588" spans="2:12" x14ac:dyDescent="0.25">
      <c r="B588" s="2"/>
      <c r="G588" s="78"/>
      <c r="H588" s="9"/>
      <c r="I588" s="78"/>
      <c r="L588" s="77"/>
    </row>
    <row r="589" spans="2:12" x14ac:dyDescent="0.25">
      <c r="B589" s="2"/>
      <c r="G589" s="78"/>
      <c r="H589" s="9"/>
      <c r="I589" s="78"/>
      <c r="L589" s="77"/>
    </row>
    <row r="590" spans="2:12" x14ac:dyDescent="0.25">
      <c r="B590" s="2"/>
      <c r="G590" s="78"/>
      <c r="H590" s="9"/>
      <c r="I590" s="78"/>
      <c r="L590" s="77"/>
    </row>
    <row r="591" spans="2:12" x14ac:dyDescent="0.25">
      <c r="B591" s="2"/>
      <c r="G591" s="78"/>
      <c r="H591" s="9"/>
      <c r="I591" s="78"/>
      <c r="L591" s="77"/>
    </row>
    <row r="592" spans="2:12" x14ac:dyDescent="0.25">
      <c r="B592" s="2"/>
      <c r="G592" s="78"/>
      <c r="H592" s="9"/>
      <c r="I592" s="78"/>
      <c r="L592" s="77"/>
    </row>
    <row r="593" spans="2:12" x14ac:dyDescent="0.25">
      <c r="B593" s="2"/>
      <c r="G593" s="78"/>
      <c r="H593" s="9"/>
      <c r="I593" s="78"/>
      <c r="L593" s="77"/>
    </row>
    <row r="594" spans="2:12" x14ac:dyDescent="0.25">
      <c r="B594" s="2"/>
      <c r="G594" s="78"/>
      <c r="H594" s="9"/>
      <c r="I594" s="78"/>
      <c r="L594" s="77"/>
    </row>
    <row r="595" spans="2:12" x14ac:dyDescent="0.25">
      <c r="B595" s="2"/>
      <c r="G595" s="78"/>
      <c r="H595" s="9"/>
      <c r="I595" s="78"/>
      <c r="L595" s="77"/>
    </row>
    <row r="596" spans="2:12" x14ac:dyDescent="0.25">
      <c r="B596" s="2"/>
      <c r="G596" s="78"/>
      <c r="H596" s="9"/>
      <c r="I596" s="78"/>
      <c r="L596" s="77"/>
    </row>
    <row r="597" spans="2:12" x14ac:dyDescent="0.25">
      <c r="B597" s="2"/>
      <c r="G597" s="78"/>
      <c r="H597" s="9"/>
      <c r="I597" s="78"/>
      <c r="L597" s="77"/>
    </row>
    <row r="598" spans="2:12" x14ac:dyDescent="0.25">
      <c r="B598" s="2"/>
      <c r="G598" s="78"/>
      <c r="H598" s="9"/>
      <c r="I598" s="78"/>
      <c r="L598" s="77"/>
    </row>
    <row r="599" spans="2:12" x14ac:dyDescent="0.25">
      <c r="B599" s="2"/>
      <c r="G599" s="78"/>
      <c r="H599" s="9"/>
      <c r="I599" s="78"/>
      <c r="L599" s="77"/>
    </row>
    <row r="600" spans="2:12" x14ac:dyDescent="0.25">
      <c r="B600" s="2"/>
      <c r="G600" s="78"/>
      <c r="H600" s="9"/>
      <c r="I600" s="78"/>
      <c r="L600" s="77"/>
    </row>
    <row r="601" spans="2:12" x14ac:dyDescent="0.25">
      <c r="B601" s="2"/>
      <c r="G601" s="78"/>
      <c r="H601" s="9"/>
      <c r="I601" s="78"/>
      <c r="L601" s="77"/>
    </row>
    <row r="602" spans="2:12" x14ac:dyDescent="0.25">
      <c r="B602" s="2"/>
      <c r="G602" s="78"/>
      <c r="H602" s="9"/>
      <c r="I602" s="78"/>
      <c r="L602" s="77"/>
    </row>
    <row r="603" spans="2:12" x14ac:dyDescent="0.25">
      <c r="B603" s="2"/>
      <c r="G603" s="78"/>
      <c r="H603" s="9"/>
      <c r="I603" s="78"/>
      <c r="L603" s="77"/>
    </row>
    <row r="604" spans="2:12" x14ac:dyDescent="0.25">
      <c r="B604" s="2"/>
      <c r="G604" s="78"/>
      <c r="H604" s="9"/>
      <c r="I604" s="78"/>
      <c r="L604" s="77"/>
    </row>
    <row r="605" spans="2:12" x14ac:dyDescent="0.25">
      <c r="B605" s="2"/>
      <c r="G605" s="78"/>
      <c r="H605" s="9"/>
      <c r="I605" s="78"/>
      <c r="L605" s="77"/>
    </row>
    <row r="606" spans="2:12" x14ac:dyDescent="0.25">
      <c r="B606" s="2"/>
      <c r="G606" s="78"/>
      <c r="H606" s="9"/>
      <c r="I606" s="78"/>
      <c r="L606" s="77"/>
    </row>
    <row r="607" spans="2:12" x14ac:dyDescent="0.25">
      <c r="B607" s="2"/>
      <c r="G607" s="78"/>
      <c r="H607" s="9"/>
      <c r="I607" s="78"/>
      <c r="L607" s="77"/>
    </row>
    <row r="608" spans="2:12" x14ac:dyDescent="0.25">
      <c r="B608" s="2"/>
      <c r="G608" s="78"/>
      <c r="H608" s="9"/>
      <c r="I608" s="78"/>
      <c r="L608" s="77"/>
    </row>
    <row r="609" spans="2:12" x14ac:dyDescent="0.25">
      <c r="B609" s="2"/>
      <c r="G609" s="78"/>
      <c r="H609" s="9"/>
      <c r="I609" s="78"/>
      <c r="L609" s="77"/>
    </row>
    <row r="610" spans="2:12" x14ac:dyDescent="0.25">
      <c r="B610" s="2"/>
      <c r="G610" s="78"/>
      <c r="H610" s="9"/>
      <c r="I610" s="78"/>
      <c r="L610" s="77"/>
    </row>
    <row r="611" spans="2:12" x14ac:dyDescent="0.25">
      <c r="B611" s="2"/>
      <c r="G611" s="78"/>
      <c r="H611" s="9"/>
      <c r="I611" s="78"/>
      <c r="L611" s="77"/>
    </row>
    <row r="612" spans="2:12" x14ac:dyDescent="0.25">
      <c r="B612" s="2"/>
      <c r="G612" s="78"/>
      <c r="H612" s="9"/>
      <c r="I612" s="78"/>
      <c r="L612" s="77"/>
    </row>
    <row r="613" spans="2:12" x14ac:dyDescent="0.25">
      <c r="B613" s="2"/>
      <c r="G613" s="78"/>
      <c r="H613" s="9"/>
      <c r="I613" s="78"/>
      <c r="L613" s="77"/>
    </row>
    <row r="614" spans="2:12" x14ac:dyDescent="0.25">
      <c r="B614" s="2"/>
      <c r="G614" s="78"/>
      <c r="H614" s="9"/>
      <c r="I614" s="78"/>
      <c r="L614" s="77"/>
    </row>
    <row r="615" spans="2:12" x14ac:dyDescent="0.25">
      <c r="B615" s="2"/>
      <c r="G615" s="78"/>
      <c r="H615" s="9"/>
      <c r="I615" s="78"/>
      <c r="L615" s="77"/>
    </row>
    <row r="616" spans="2:12" x14ac:dyDescent="0.25">
      <c r="B616" s="2"/>
      <c r="G616" s="78"/>
      <c r="H616" s="9"/>
      <c r="I616" s="78"/>
      <c r="L616" s="77"/>
    </row>
    <row r="617" spans="2:12" x14ac:dyDescent="0.25">
      <c r="B617" s="2"/>
      <c r="G617" s="78"/>
      <c r="H617" s="9"/>
      <c r="I617" s="78"/>
      <c r="L617" s="77"/>
    </row>
    <row r="618" spans="2:12" x14ac:dyDescent="0.25">
      <c r="B618" s="2"/>
      <c r="G618" s="78"/>
      <c r="H618" s="9"/>
      <c r="I618" s="78"/>
      <c r="L618" s="77"/>
    </row>
    <row r="619" spans="2:12" x14ac:dyDescent="0.25">
      <c r="B619" s="2"/>
      <c r="G619" s="78"/>
      <c r="H619" s="9"/>
      <c r="I619" s="78"/>
      <c r="L619" s="77"/>
    </row>
    <row r="620" spans="2:12" x14ac:dyDescent="0.25">
      <c r="B620" s="2"/>
      <c r="G620" s="78"/>
      <c r="H620" s="9"/>
      <c r="I620" s="78"/>
      <c r="L620" s="77"/>
    </row>
    <row r="621" spans="2:12" x14ac:dyDescent="0.25">
      <c r="B621" s="2"/>
      <c r="G621" s="78"/>
      <c r="H621" s="9"/>
      <c r="I621" s="78"/>
      <c r="L621" s="77"/>
    </row>
    <row r="622" spans="2:12" x14ac:dyDescent="0.25">
      <c r="B622" s="2"/>
      <c r="G622" s="78"/>
      <c r="H622" s="9"/>
      <c r="I622" s="78"/>
      <c r="L622" s="77"/>
    </row>
    <row r="623" spans="2:12" x14ac:dyDescent="0.25">
      <c r="B623" s="2"/>
      <c r="G623" s="78"/>
      <c r="H623" s="9"/>
      <c r="I623" s="78"/>
      <c r="L623" s="77"/>
    </row>
    <row r="624" spans="2:12" x14ac:dyDescent="0.25">
      <c r="B624" s="2"/>
      <c r="G624" s="78"/>
      <c r="H624" s="9"/>
      <c r="I624" s="78"/>
      <c r="L624" s="77"/>
    </row>
    <row r="625" spans="2:12" x14ac:dyDescent="0.25">
      <c r="B625" s="2"/>
      <c r="G625" s="78"/>
      <c r="H625" s="9"/>
      <c r="I625" s="78"/>
      <c r="L625" s="77"/>
    </row>
    <row r="626" spans="2:12" x14ac:dyDescent="0.25">
      <c r="B626" s="2"/>
      <c r="G626" s="78"/>
      <c r="H626" s="9"/>
      <c r="I626" s="78"/>
      <c r="L626" s="77"/>
    </row>
    <row r="627" spans="2:12" x14ac:dyDescent="0.25">
      <c r="B627" s="2"/>
      <c r="G627" s="78"/>
      <c r="H627" s="9"/>
      <c r="I627" s="78"/>
      <c r="L627" s="77"/>
    </row>
    <row r="628" spans="2:12" x14ac:dyDescent="0.25">
      <c r="B628" s="2"/>
      <c r="G628" s="78"/>
      <c r="H628" s="9"/>
      <c r="I628" s="78"/>
      <c r="L628" s="77"/>
    </row>
    <row r="629" spans="2:12" x14ac:dyDescent="0.25">
      <c r="B629" s="2"/>
      <c r="G629" s="78"/>
      <c r="H629" s="9"/>
      <c r="I629" s="78"/>
      <c r="L629" s="77"/>
    </row>
    <row r="630" spans="2:12" x14ac:dyDescent="0.25">
      <c r="B630" s="2"/>
      <c r="G630" s="78"/>
      <c r="H630" s="9"/>
      <c r="I630" s="78"/>
      <c r="L630" s="77"/>
    </row>
    <row r="631" spans="2:12" x14ac:dyDescent="0.25">
      <c r="B631" s="2"/>
      <c r="G631" s="78"/>
      <c r="H631" s="9"/>
      <c r="I631" s="78"/>
      <c r="L631" s="77"/>
    </row>
    <row r="632" spans="2:12" x14ac:dyDescent="0.25">
      <c r="B632" s="2"/>
      <c r="G632" s="78"/>
      <c r="H632" s="9"/>
      <c r="I632" s="78"/>
      <c r="L632" s="77"/>
    </row>
    <row r="633" spans="2:12" x14ac:dyDescent="0.25">
      <c r="B633" s="2"/>
      <c r="G633" s="78"/>
      <c r="H633" s="9"/>
      <c r="I633" s="78"/>
      <c r="L633" s="77"/>
    </row>
    <row r="634" spans="2:12" x14ac:dyDescent="0.25">
      <c r="B634" s="2"/>
      <c r="G634" s="78"/>
      <c r="H634" s="9"/>
      <c r="I634" s="78"/>
      <c r="L634" s="77"/>
    </row>
    <row r="635" spans="2:12" x14ac:dyDescent="0.25">
      <c r="B635" s="2"/>
      <c r="G635" s="78"/>
      <c r="H635" s="9"/>
      <c r="I635" s="78"/>
      <c r="L635" s="77"/>
    </row>
    <row r="636" spans="2:12" x14ac:dyDescent="0.25">
      <c r="B636" s="2"/>
      <c r="G636" s="78"/>
      <c r="H636" s="9"/>
      <c r="I636" s="78"/>
      <c r="L636" s="77"/>
    </row>
    <row r="637" spans="2:12" x14ac:dyDescent="0.25">
      <c r="B637" s="2"/>
      <c r="G637" s="78"/>
      <c r="H637" s="9"/>
      <c r="I637" s="78"/>
      <c r="L637" s="77"/>
    </row>
    <row r="638" spans="2:12" x14ac:dyDescent="0.25">
      <c r="B638" s="2"/>
      <c r="G638" s="78"/>
      <c r="H638" s="9"/>
      <c r="I638" s="78"/>
      <c r="L638" s="77"/>
    </row>
    <row r="639" spans="2:12" x14ac:dyDescent="0.25">
      <c r="B639" s="2"/>
      <c r="G639" s="78"/>
      <c r="H639" s="9"/>
      <c r="I639" s="78"/>
      <c r="L639" s="77"/>
    </row>
    <row r="640" spans="2:12" x14ac:dyDescent="0.25">
      <c r="B640" s="2"/>
      <c r="G640" s="78"/>
      <c r="H640" s="9"/>
      <c r="I640" s="78"/>
      <c r="L640" s="77"/>
    </row>
    <row r="641" spans="2:12" x14ac:dyDescent="0.25">
      <c r="B641" s="2"/>
      <c r="G641" s="78"/>
      <c r="H641" s="9"/>
      <c r="I641" s="78"/>
      <c r="L641" s="77"/>
    </row>
    <row r="642" spans="2:12" x14ac:dyDescent="0.25">
      <c r="B642" s="2"/>
      <c r="G642" s="78"/>
      <c r="H642" s="9"/>
      <c r="I642" s="78"/>
      <c r="L642" s="77"/>
    </row>
    <row r="643" spans="2:12" x14ac:dyDescent="0.25">
      <c r="B643" s="2"/>
      <c r="G643" s="78"/>
      <c r="H643" s="9"/>
      <c r="I643" s="78"/>
      <c r="L643" s="77"/>
    </row>
    <row r="644" spans="2:12" x14ac:dyDescent="0.25">
      <c r="B644" s="2"/>
      <c r="G644" s="78"/>
      <c r="H644" s="9"/>
      <c r="I644" s="78"/>
      <c r="L644" s="77"/>
    </row>
    <row r="645" spans="2:12" x14ac:dyDescent="0.25">
      <c r="B645" s="2"/>
      <c r="G645" s="78"/>
      <c r="H645" s="9"/>
      <c r="I645" s="78"/>
      <c r="L645" s="77"/>
    </row>
    <row r="646" spans="2:12" x14ac:dyDescent="0.25">
      <c r="B646" s="2"/>
      <c r="G646" s="78"/>
      <c r="H646" s="9"/>
      <c r="I646" s="78"/>
      <c r="L646" s="77"/>
    </row>
    <row r="647" spans="2:12" x14ac:dyDescent="0.25">
      <c r="B647" s="2"/>
      <c r="G647" s="78"/>
      <c r="H647" s="9"/>
      <c r="I647" s="78"/>
      <c r="L647" s="77"/>
    </row>
    <row r="648" spans="2:12" x14ac:dyDescent="0.25">
      <c r="B648" s="2"/>
      <c r="G648" s="78"/>
      <c r="H648" s="9"/>
      <c r="I648" s="78"/>
      <c r="L648" s="77"/>
    </row>
    <row r="649" spans="2:12" x14ac:dyDescent="0.25">
      <c r="B649" s="2"/>
      <c r="G649" s="78"/>
      <c r="H649" s="9"/>
      <c r="I649" s="78"/>
      <c r="L649" s="77"/>
    </row>
    <row r="650" spans="2:12" x14ac:dyDescent="0.25">
      <c r="B650" s="2"/>
      <c r="G650" s="78"/>
      <c r="H650" s="9"/>
      <c r="I650" s="78"/>
      <c r="L650" s="77"/>
    </row>
    <row r="651" spans="2:12" x14ac:dyDescent="0.25">
      <c r="B651" s="2"/>
      <c r="G651" s="78"/>
      <c r="H651" s="9"/>
      <c r="I651" s="78"/>
      <c r="L651" s="77"/>
    </row>
    <row r="652" spans="2:12" x14ac:dyDescent="0.25">
      <c r="B652" s="2"/>
      <c r="G652" s="78"/>
      <c r="H652" s="9"/>
      <c r="I652" s="78"/>
      <c r="L652" s="77"/>
    </row>
    <row r="653" spans="2:12" x14ac:dyDescent="0.25">
      <c r="B653" s="2"/>
      <c r="G653" s="78"/>
      <c r="H653" s="9"/>
      <c r="I653" s="78"/>
      <c r="L653" s="77"/>
    </row>
    <row r="654" spans="2:12" x14ac:dyDescent="0.25">
      <c r="B654" s="2"/>
      <c r="G654" s="78"/>
      <c r="H654" s="9"/>
      <c r="I654" s="78"/>
      <c r="L654" s="77"/>
    </row>
    <row r="655" spans="2:12" x14ac:dyDescent="0.25">
      <c r="B655" s="2"/>
      <c r="G655" s="78"/>
      <c r="H655" s="9"/>
      <c r="I655" s="78"/>
      <c r="L655" s="77"/>
    </row>
    <row r="656" spans="2:12" x14ac:dyDescent="0.25">
      <c r="B656" s="2"/>
      <c r="G656" s="78"/>
      <c r="H656" s="9"/>
      <c r="I656" s="78"/>
      <c r="L656" s="77"/>
    </row>
    <row r="657" spans="2:12" x14ac:dyDescent="0.25">
      <c r="B657" s="2"/>
      <c r="G657" s="78"/>
      <c r="H657" s="9"/>
      <c r="I657" s="78"/>
      <c r="L657" s="77"/>
    </row>
    <row r="658" spans="2:12" x14ac:dyDescent="0.25">
      <c r="B658" s="2"/>
      <c r="G658" s="78"/>
      <c r="H658" s="9"/>
      <c r="I658" s="78"/>
      <c r="L658" s="77"/>
    </row>
    <row r="659" spans="2:12" x14ac:dyDescent="0.25">
      <c r="B659" s="2"/>
      <c r="G659" s="78"/>
      <c r="H659" s="9"/>
      <c r="I659" s="78"/>
      <c r="L659" s="77"/>
    </row>
    <row r="660" spans="2:12" x14ac:dyDescent="0.25">
      <c r="B660" s="2"/>
      <c r="G660" s="78"/>
      <c r="H660" s="9"/>
      <c r="I660" s="78"/>
      <c r="L660" s="77"/>
    </row>
    <row r="661" spans="2:12" x14ac:dyDescent="0.25">
      <c r="B661" s="2"/>
      <c r="G661" s="78"/>
      <c r="H661" s="9"/>
      <c r="I661" s="78"/>
      <c r="L661" s="77"/>
    </row>
    <row r="662" spans="2:12" x14ac:dyDescent="0.25">
      <c r="B662" s="2"/>
      <c r="G662" s="78"/>
      <c r="H662" s="9"/>
      <c r="I662" s="78"/>
      <c r="L662" s="77"/>
    </row>
    <row r="663" spans="2:12" x14ac:dyDescent="0.25">
      <c r="B663" s="2"/>
      <c r="G663" s="78"/>
      <c r="H663" s="9"/>
      <c r="I663" s="78"/>
      <c r="L663" s="77"/>
    </row>
    <row r="664" spans="2:12" x14ac:dyDescent="0.25">
      <c r="B664" s="2"/>
      <c r="G664" s="78"/>
      <c r="H664" s="9"/>
      <c r="I664" s="78"/>
      <c r="L664" s="77"/>
    </row>
    <row r="665" spans="2:12" x14ac:dyDescent="0.25">
      <c r="B665" s="2"/>
      <c r="G665" s="78"/>
      <c r="H665" s="9"/>
      <c r="I665" s="78"/>
      <c r="L665" s="77"/>
    </row>
    <row r="666" spans="2:12" x14ac:dyDescent="0.25">
      <c r="B666" s="2"/>
      <c r="G666" s="78"/>
      <c r="H666" s="9"/>
      <c r="I666" s="78"/>
      <c r="L666" s="77"/>
    </row>
    <row r="667" spans="2:12" x14ac:dyDescent="0.25">
      <c r="B667" s="2"/>
      <c r="G667" s="78"/>
      <c r="H667" s="9"/>
      <c r="I667" s="78"/>
      <c r="L667" s="77"/>
    </row>
    <row r="668" spans="2:12" x14ac:dyDescent="0.25">
      <c r="B668" s="2"/>
      <c r="G668" s="78"/>
      <c r="H668" s="9"/>
      <c r="I668" s="78"/>
      <c r="L668" s="77"/>
    </row>
    <row r="669" spans="2:12" x14ac:dyDescent="0.25">
      <c r="B669" s="2"/>
      <c r="G669" s="78"/>
      <c r="H669" s="9"/>
      <c r="I669" s="78"/>
      <c r="L669" s="77"/>
    </row>
    <row r="670" spans="2:12" x14ac:dyDescent="0.25">
      <c r="B670" s="2"/>
      <c r="G670" s="78"/>
      <c r="H670" s="9"/>
      <c r="I670" s="78"/>
      <c r="L670" s="77"/>
    </row>
    <row r="671" spans="2:12" x14ac:dyDescent="0.25">
      <c r="B671" s="2"/>
      <c r="G671" s="78"/>
      <c r="H671" s="9"/>
      <c r="I671" s="78"/>
      <c r="L671" s="77"/>
    </row>
    <row r="672" spans="2:12" x14ac:dyDescent="0.25">
      <c r="B672" s="2"/>
      <c r="G672" s="78"/>
      <c r="H672" s="9"/>
      <c r="I672" s="78"/>
      <c r="L672" s="77"/>
    </row>
    <row r="673" spans="2:12" x14ac:dyDescent="0.25">
      <c r="B673" s="2"/>
      <c r="G673" s="78"/>
      <c r="H673" s="9"/>
      <c r="I673" s="78"/>
      <c r="L673" s="77"/>
    </row>
    <row r="674" spans="2:12" x14ac:dyDescent="0.25">
      <c r="B674" s="2"/>
      <c r="G674" s="78"/>
      <c r="H674" s="9"/>
      <c r="I674" s="78"/>
      <c r="L674" s="77"/>
    </row>
    <row r="675" spans="2:12" x14ac:dyDescent="0.25">
      <c r="B675" s="2"/>
      <c r="G675" s="78"/>
      <c r="H675" s="9"/>
      <c r="I675" s="78"/>
      <c r="L675" s="77"/>
    </row>
    <row r="676" spans="2:12" x14ac:dyDescent="0.25">
      <c r="B676" s="2"/>
      <c r="G676" s="78"/>
      <c r="H676" s="9"/>
      <c r="I676" s="78"/>
      <c r="L676" s="77"/>
    </row>
    <row r="677" spans="2:12" x14ac:dyDescent="0.25">
      <c r="B677" s="2"/>
      <c r="G677" s="78"/>
      <c r="H677" s="9"/>
      <c r="I677" s="78"/>
      <c r="L677" s="77"/>
    </row>
    <row r="678" spans="2:12" x14ac:dyDescent="0.25">
      <c r="B678" s="2"/>
      <c r="G678" s="78"/>
      <c r="H678" s="9"/>
      <c r="I678" s="78"/>
      <c r="L678" s="77"/>
    </row>
    <row r="679" spans="2:12" x14ac:dyDescent="0.25">
      <c r="B679" s="2"/>
      <c r="G679" s="78"/>
      <c r="H679" s="9"/>
      <c r="I679" s="78"/>
      <c r="L679" s="77"/>
    </row>
    <row r="680" spans="2:12" x14ac:dyDescent="0.25">
      <c r="B680" s="2"/>
      <c r="G680" s="78"/>
      <c r="H680" s="9"/>
      <c r="I680" s="78"/>
      <c r="L680" s="77"/>
    </row>
    <row r="681" spans="2:12" x14ac:dyDescent="0.25">
      <c r="B681" s="2"/>
      <c r="G681" s="78"/>
      <c r="H681" s="9"/>
      <c r="I681" s="78"/>
      <c r="L681" s="77"/>
    </row>
    <row r="682" spans="2:12" x14ac:dyDescent="0.25">
      <c r="B682" s="2"/>
      <c r="G682" s="78"/>
      <c r="H682" s="9"/>
      <c r="I682" s="78"/>
      <c r="L682" s="77"/>
    </row>
    <row r="683" spans="2:12" x14ac:dyDescent="0.25">
      <c r="B683" s="2"/>
      <c r="G683" s="78"/>
      <c r="H683" s="9"/>
      <c r="I683" s="78"/>
      <c r="L683" s="77"/>
    </row>
    <row r="684" spans="2:12" x14ac:dyDescent="0.25">
      <c r="B684" s="2"/>
      <c r="G684" s="78"/>
      <c r="H684" s="9"/>
      <c r="I684" s="78"/>
      <c r="L684" s="77"/>
    </row>
    <row r="685" spans="2:12" x14ac:dyDescent="0.25">
      <c r="B685" s="2"/>
      <c r="G685" s="78"/>
      <c r="H685" s="9"/>
      <c r="I685" s="78"/>
      <c r="L685" s="77"/>
    </row>
    <row r="686" spans="2:12" x14ac:dyDescent="0.25">
      <c r="B686" s="2"/>
      <c r="G686" s="78"/>
      <c r="H686" s="9"/>
      <c r="I686" s="78"/>
      <c r="L686" s="77"/>
    </row>
    <row r="687" spans="2:12" x14ac:dyDescent="0.25">
      <c r="B687" s="2"/>
      <c r="G687" s="78"/>
      <c r="H687" s="9"/>
      <c r="I687" s="78"/>
      <c r="L687" s="77"/>
    </row>
    <row r="688" spans="2:12" x14ac:dyDescent="0.25">
      <c r="B688" s="2"/>
      <c r="G688" s="78"/>
      <c r="H688" s="9"/>
      <c r="I688" s="78"/>
      <c r="L688" s="77"/>
    </row>
    <row r="689" spans="2:12" x14ac:dyDescent="0.25">
      <c r="B689" s="2"/>
      <c r="G689" s="78"/>
      <c r="H689" s="9"/>
      <c r="I689" s="78"/>
      <c r="L689" s="77"/>
    </row>
    <row r="690" spans="2:12" x14ac:dyDescent="0.25">
      <c r="B690" s="2"/>
      <c r="G690" s="78"/>
      <c r="H690" s="9"/>
      <c r="I690" s="78"/>
      <c r="L690" s="77"/>
    </row>
    <row r="691" spans="2:12" x14ac:dyDescent="0.25">
      <c r="B691" s="2"/>
      <c r="G691" s="78"/>
      <c r="H691" s="9"/>
      <c r="I691" s="78"/>
      <c r="L691" s="77"/>
    </row>
    <row r="692" spans="2:12" x14ac:dyDescent="0.25">
      <c r="B692" s="2"/>
      <c r="G692" s="78"/>
      <c r="H692" s="9"/>
      <c r="I692" s="78"/>
      <c r="L692" s="77"/>
    </row>
    <row r="693" spans="2:12" x14ac:dyDescent="0.25">
      <c r="B693" s="2"/>
      <c r="G693" s="78"/>
      <c r="H693" s="9"/>
      <c r="I693" s="78"/>
      <c r="L693" s="77"/>
    </row>
    <row r="694" spans="2:12" x14ac:dyDescent="0.25">
      <c r="B694" s="2"/>
      <c r="G694" s="78"/>
      <c r="H694" s="9"/>
      <c r="I694" s="78"/>
      <c r="L694" s="77"/>
    </row>
    <row r="695" spans="2:12" x14ac:dyDescent="0.25">
      <c r="B695" s="2"/>
      <c r="G695" s="78"/>
      <c r="H695" s="9"/>
      <c r="I695" s="78"/>
      <c r="L695" s="77"/>
    </row>
    <row r="696" spans="2:12" x14ac:dyDescent="0.25">
      <c r="B696" s="2"/>
      <c r="G696" s="78"/>
      <c r="H696" s="9"/>
      <c r="I696" s="78"/>
      <c r="L696" s="77"/>
    </row>
    <row r="697" spans="2:12" x14ac:dyDescent="0.25">
      <c r="B697" s="2"/>
      <c r="G697" s="78"/>
      <c r="H697" s="9"/>
      <c r="I697" s="78"/>
      <c r="L697" s="77"/>
    </row>
    <row r="698" spans="2:12" x14ac:dyDescent="0.25">
      <c r="B698" s="2"/>
      <c r="G698" s="78"/>
      <c r="H698" s="9"/>
      <c r="I698" s="78"/>
      <c r="L698" s="77"/>
    </row>
    <row r="699" spans="2:12" x14ac:dyDescent="0.25">
      <c r="B699" s="2"/>
      <c r="G699" s="78"/>
      <c r="H699" s="9"/>
      <c r="I699" s="78"/>
      <c r="L699" s="77"/>
    </row>
    <row r="700" spans="2:12" x14ac:dyDescent="0.25">
      <c r="B700" s="2"/>
      <c r="G700" s="78"/>
      <c r="H700" s="9"/>
      <c r="I700" s="78"/>
      <c r="L700" s="77"/>
    </row>
    <row r="701" spans="2:12" x14ac:dyDescent="0.25">
      <c r="B701" s="2"/>
      <c r="G701" s="78"/>
      <c r="H701" s="9"/>
      <c r="I701" s="78"/>
      <c r="L701" s="77"/>
    </row>
    <row r="702" spans="2:12" x14ac:dyDescent="0.25">
      <c r="B702" s="2"/>
      <c r="G702" s="78"/>
      <c r="H702" s="9"/>
      <c r="I702" s="78"/>
      <c r="L702" s="77"/>
    </row>
    <row r="703" spans="2:12" x14ac:dyDescent="0.25">
      <c r="B703" s="2"/>
      <c r="G703" s="78"/>
      <c r="H703" s="9"/>
      <c r="I703" s="78"/>
      <c r="L703" s="77"/>
    </row>
    <row r="704" spans="2:12" x14ac:dyDescent="0.25">
      <c r="B704" s="2"/>
      <c r="G704" s="78"/>
      <c r="H704" s="9"/>
      <c r="I704" s="78"/>
      <c r="L704" s="77"/>
    </row>
    <row r="705" spans="2:12" x14ac:dyDescent="0.25">
      <c r="B705" s="2"/>
      <c r="G705" s="78"/>
      <c r="H705" s="9"/>
      <c r="I705" s="78"/>
      <c r="L705" s="77"/>
    </row>
    <row r="706" spans="2:12" x14ac:dyDescent="0.25">
      <c r="B706" s="2"/>
      <c r="G706" s="78"/>
      <c r="H706" s="9"/>
      <c r="I706" s="78"/>
      <c r="L706" s="77"/>
    </row>
    <row r="707" spans="2:12" x14ac:dyDescent="0.25">
      <c r="B707" s="2"/>
      <c r="G707" s="78"/>
      <c r="H707" s="9"/>
      <c r="I707" s="78"/>
      <c r="L707" s="77"/>
    </row>
    <row r="708" spans="2:12" x14ac:dyDescent="0.25">
      <c r="B708" s="2"/>
      <c r="G708" s="78"/>
      <c r="H708" s="9"/>
      <c r="I708" s="78"/>
      <c r="L708" s="77"/>
    </row>
    <row r="709" spans="2:12" x14ac:dyDescent="0.25">
      <c r="B709" s="2"/>
      <c r="G709" s="78"/>
      <c r="H709" s="9"/>
      <c r="I709" s="78"/>
      <c r="L709" s="77"/>
    </row>
    <row r="710" spans="2:12" x14ac:dyDescent="0.25">
      <c r="B710" s="2"/>
      <c r="G710" s="78"/>
      <c r="H710" s="9"/>
      <c r="I710" s="78"/>
      <c r="L710" s="77"/>
    </row>
    <row r="711" spans="2:12" x14ac:dyDescent="0.25">
      <c r="B711" s="2"/>
      <c r="G711" s="78"/>
      <c r="H711" s="9"/>
      <c r="I711" s="78"/>
      <c r="L711" s="77"/>
    </row>
    <row r="712" spans="2:12" x14ac:dyDescent="0.25">
      <c r="B712" s="2"/>
      <c r="G712" s="78"/>
      <c r="H712" s="9"/>
      <c r="I712" s="78"/>
      <c r="L712" s="77"/>
    </row>
    <row r="713" spans="2:12" x14ac:dyDescent="0.25">
      <c r="B713" s="2"/>
      <c r="G713" s="78"/>
      <c r="H713" s="9"/>
      <c r="I713" s="78"/>
      <c r="L713" s="77"/>
    </row>
    <row r="714" spans="2:12" x14ac:dyDescent="0.25">
      <c r="B714" s="2"/>
      <c r="G714" s="78"/>
      <c r="H714" s="9"/>
      <c r="I714" s="78"/>
      <c r="L714" s="77"/>
    </row>
    <row r="715" spans="2:12" x14ac:dyDescent="0.25">
      <c r="B715" s="2"/>
      <c r="G715" s="78"/>
      <c r="H715" s="9"/>
      <c r="I715" s="78"/>
      <c r="L715" s="77"/>
    </row>
    <row r="716" spans="2:12" x14ac:dyDescent="0.25">
      <c r="B716" s="2"/>
      <c r="G716" s="78"/>
      <c r="H716" s="9"/>
      <c r="I716" s="78"/>
      <c r="L716" s="77"/>
    </row>
    <row r="717" spans="2:12" x14ac:dyDescent="0.25">
      <c r="B717" s="2"/>
      <c r="G717" s="78"/>
      <c r="H717" s="9"/>
      <c r="I717" s="78"/>
      <c r="L717" s="77"/>
    </row>
    <row r="718" spans="2:12" x14ac:dyDescent="0.25">
      <c r="B718" s="2"/>
      <c r="G718" s="78"/>
      <c r="H718" s="9"/>
      <c r="I718" s="78"/>
      <c r="L718" s="77"/>
    </row>
    <row r="719" spans="2:12" x14ac:dyDescent="0.25">
      <c r="B719" s="2"/>
      <c r="G719" s="78"/>
      <c r="H719" s="9"/>
      <c r="I719" s="78"/>
      <c r="L719" s="77"/>
    </row>
    <row r="720" spans="2:12" x14ac:dyDescent="0.25">
      <c r="B720" s="2"/>
      <c r="G720" s="78"/>
      <c r="H720" s="9"/>
      <c r="I720" s="78"/>
      <c r="L720" s="77"/>
    </row>
    <row r="721" spans="2:12" x14ac:dyDescent="0.25">
      <c r="B721" s="2"/>
      <c r="G721" s="78"/>
      <c r="H721" s="9"/>
      <c r="I721" s="78"/>
      <c r="L721" s="77"/>
    </row>
    <row r="722" spans="2:12" x14ac:dyDescent="0.25">
      <c r="B722" s="2"/>
      <c r="G722" s="78"/>
      <c r="H722" s="9"/>
      <c r="I722" s="78"/>
      <c r="L722" s="77"/>
    </row>
    <row r="723" spans="2:12" x14ac:dyDescent="0.25">
      <c r="B723" s="2"/>
      <c r="G723" s="78"/>
      <c r="H723" s="9"/>
      <c r="I723" s="78"/>
      <c r="L723" s="77"/>
    </row>
    <row r="724" spans="2:12" x14ac:dyDescent="0.25">
      <c r="B724" s="2"/>
      <c r="G724" s="78"/>
      <c r="H724" s="9"/>
      <c r="I724" s="78"/>
      <c r="L724" s="77"/>
    </row>
    <row r="725" spans="2:12" x14ac:dyDescent="0.25">
      <c r="B725" s="2"/>
      <c r="G725" s="78"/>
      <c r="H725" s="9"/>
      <c r="I725" s="78"/>
      <c r="L725" s="77"/>
    </row>
    <row r="726" spans="2:12" x14ac:dyDescent="0.25">
      <c r="B726" s="2"/>
      <c r="G726" s="78"/>
      <c r="H726" s="9"/>
      <c r="I726" s="78"/>
      <c r="L726" s="77"/>
    </row>
    <row r="727" spans="2:12" x14ac:dyDescent="0.25">
      <c r="B727" s="2"/>
      <c r="G727" s="78"/>
      <c r="H727" s="9"/>
      <c r="I727" s="78"/>
      <c r="L727" s="77"/>
    </row>
    <row r="728" spans="2:12" x14ac:dyDescent="0.25">
      <c r="B728" s="2"/>
      <c r="G728" s="78"/>
      <c r="H728" s="9"/>
      <c r="I728" s="78"/>
      <c r="L728" s="77"/>
    </row>
    <row r="729" spans="2:12" x14ac:dyDescent="0.25">
      <c r="B729" s="2"/>
      <c r="G729" s="78"/>
      <c r="H729" s="9"/>
      <c r="I729" s="78"/>
      <c r="L729" s="77"/>
    </row>
    <row r="730" spans="2:12" x14ac:dyDescent="0.25">
      <c r="B730" s="2"/>
      <c r="G730" s="78"/>
      <c r="H730" s="9"/>
      <c r="I730" s="78"/>
      <c r="L730" s="77"/>
    </row>
    <row r="731" spans="2:12" x14ac:dyDescent="0.25">
      <c r="B731" s="2"/>
      <c r="G731" s="78"/>
      <c r="H731" s="9"/>
      <c r="I731" s="78"/>
      <c r="L731" s="77"/>
    </row>
    <row r="1048477" spans="4:12" x14ac:dyDescent="0.25">
      <c r="D1048477" s="38"/>
      <c r="G1048477" s="78"/>
      <c r="H1048477" s="9"/>
      <c r="I1048477" s="78"/>
      <c r="L1048477" s="77"/>
    </row>
    <row r="1048478" spans="4:12" x14ac:dyDescent="0.25">
      <c r="D1048478" s="59"/>
      <c r="G1048478" s="78"/>
      <c r="H1048478" s="9"/>
      <c r="I1048478" s="78"/>
      <c r="L1048478" s="77"/>
    </row>
    <row r="1048479" spans="4:12" x14ac:dyDescent="0.25">
      <c r="D1048479" s="59"/>
      <c r="G1048479" s="78"/>
      <c r="H1048479" s="9"/>
      <c r="I1048479" s="78"/>
      <c r="L1048479" s="77"/>
    </row>
    <row r="1048480" spans="4:12" x14ac:dyDescent="0.25">
      <c r="D1048480" s="59"/>
      <c r="G1048480" s="78"/>
      <c r="H1048480" s="9"/>
      <c r="I1048480" s="78"/>
      <c r="L1048480" s="77"/>
    </row>
    <row r="1048481" spans="4:12" x14ac:dyDescent="0.25">
      <c r="D1048481" s="59"/>
      <c r="G1048481" s="78"/>
      <c r="H1048481" s="9"/>
      <c r="I1048481" s="78"/>
      <c r="L1048481" s="77"/>
    </row>
    <row r="1048482" spans="4:12" x14ac:dyDescent="0.25">
      <c r="D1048482" s="59"/>
      <c r="G1048482" s="78"/>
      <c r="H1048482" s="9"/>
      <c r="I1048482" s="78"/>
      <c r="L1048482" s="77"/>
    </row>
    <row r="1048483" spans="4:12" x14ac:dyDescent="0.25">
      <c r="D1048483" s="59"/>
      <c r="G1048483" s="78"/>
      <c r="H1048483" s="9"/>
      <c r="I1048483" s="78"/>
      <c r="L1048483" s="77"/>
    </row>
    <row r="1048484" spans="4:12" x14ac:dyDescent="0.25">
      <c r="D1048484" s="59"/>
      <c r="G1048484" s="78"/>
      <c r="H1048484" s="9"/>
      <c r="I1048484" s="78"/>
      <c r="L1048484" s="77"/>
    </row>
    <row r="1048485" spans="4:12" x14ac:dyDescent="0.25">
      <c r="D1048485" s="59"/>
      <c r="G1048485" s="78"/>
      <c r="H1048485" s="9"/>
      <c r="I1048485" s="78"/>
      <c r="L1048485" s="77"/>
    </row>
    <row r="1048486" spans="4:12" x14ac:dyDescent="0.25">
      <c r="D1048486" s="59"/>
      <c r="G1048486" s="78"/>
      <c r="H1048486" s="9"/>
      <c r="I1048486" s="78"/>
      <c r="L1048486" s="77"/>
    </row>
    <row r="1048487" spans="4:12" x14ac:dyDescent="0.25">
      <c r="D1048487" s="59"/>
      <c r="G1048487" s="78"/>
      <c r="H1048487" s="9"/>
      <c r="I1048487" s="78"/>
      <c r="L1048487" s="77"/>
    </row>
    <row r="1048488" spans="4:12" x14ac:dyDescent="0.25">
      <c r="D1048488" s="59"/>
      <c r="G1048488" s="78"/>
      <c r="H1048488" s="9"/>
      <c r="I1048488" s="78"/>
      <c r="L1048488" s="77"/>
    </row>
    <row r="1048489" spans="4:12" x14ac:dyDescent="0.25">
      <c r="D1048489" s="59"/>
      <c r="G1048489" s="78"/>
      <c r="H1048489" s="9"/>
      <c r="I1048489" s="78"/>
      <c r="L1048489" s="77"/>
    </row>
    <row r="1048490" spans="4:12" x14ac:dyDescent="0.25">
      <c r="D1048490" s="59"/>
      <c r="G1048490" s="78"/>
      <c r="H1048490" s="9"/>
      <c r="I1048490" s="78"/>
      <c r="L1048490" s="77"/>
    </row>
    <row r="1048491" spans="4:12" x14ac:dyDescent="0.25">
      <c r="D1048491" s="59"/>
      <c r="G1048491" s="78"/>
      <c r="H1048491" s="9"/>
      <c r="I1048491" s="78"/>
      <c r="L1048491" s="77"/>
    </row>
    <row r="1048492" spans="4:12" x14ac:dyDescent="0.25">
      <c r="D1048492" s="59"/>
      <c r="G1048492" s="78"/>
      <c r="H1048492" s="9"/>
      <c r="I1048492" s="78"/>
      <c r="L1048492" s="77"/>
    </row>
    <row r="1048493" spans="4:12" x14ac:dyDescent="0.25">
      <c r="D1048493" s="59"/>
      <c r="G1048493" s="78"/>
      <c r="H1048493" s="9"/>
      <c r="I1048493" s="78"/>
      <c r="L1048493" s="77"/>
    </row>
    <row r="1048494" spans="4:12" x14ac:dyDescent="0.25">
      <c r="D1048494" s="59"/>
      <c r="G1048494" s="78"/>
      <c r="H1048494" s="9"/>
      <c r="I1048494" s="78"/>
      <c r="L1048494" s="77"/>
    </row>
    <row r="1048495" spans="4:12" x14ac:dyDescent="0.25">
      <c r="D1048495" s="59"/>
      <c r="G1048495" s="78"/>
      <c r="H1048495" s="9"/>
      <c r="I1048495" s="78"/>
      <c r="L1048495" s="77"/>
    </row>
    <row r="1048496" spans="4:12" x14ac:dyDescent="0.25">
      <c r="D1048496" s="59"/>
      <c r="G1048496" s="78"/>
      <c r="H1048496" s="9"/>
      <c r="I1048496" s="78"/>
      <c r="L1048496" s="77"/>
    </row>
    <row r="1048497" spans="4:12" x14ac:dyDescent="0.25">
      <c r="D1048497" s="59"/>
      <c r="G1048497" s="78"/>
      <c r="H1048497" s="9"/>
      <c r="I1048497" s="78"/>
      <c r="L1048497" s="77"/>
    </row>
    <row r="1048498" spans="4:12" x14ac:dyDescent="0.25">
      <c r="D1048498" s="59"/>
      <c r="G1048498" s="78"/>
      <c r="H1048498" s="9"/>
      <c r="I1048498" s="78"/>
      <c r="L1048498" s="77"/>
    </row>
    <row r="1048499" spans="4:12" x14ac:dyDescent="0.25">
      <c r="D1048499" s="59"/>
      <c r="G1048499" s="78"/>
      <c r="H1048499" s="9"/>
      <c r="I1048499" s="78"/>
      <c r="L1048499" s="77"/>
    </row>
    <row r="1048500" spans="4:12" x14ac:dyDescent="0.25">
      <c r="D1048500" s="59"/>
      <c r="G1048500" s="78"/>
      <c r="H1048500" s="9"/>
      <c r="I1048500" s="78"/>
      <c r="L1048500" s="77"/>
    </row>
    <row r="1048501" spans="4:12" x14ac:dyDescent="0.25">
      <c r="D1048501" s="59"/>
      <c r="G1048501" s="78"/>
      <c r="H1048501" s="9"/>
      <c r="I1048501" s="78"/>
      <c r="L1048501" s="77"/>
    </row>
    <row r="1048502" spans="4:12" x14ac:dyDescent="0.25">
      <c r="D1048502" s="59"/>
      <c r="G1048502" s="78"/>
      <c r="H1048502" s="9"/>
      <c r="I1048502" s="78"/>
      <c r="L1048502" s="77"/>
    </row>
    <row r="1048503" spans="4:12" x14ac:dyDescent="0.25">
      <c r="D1048503" s="59"/>
      <c r="G1048503" s="78"/>
      <c r="H1048503" s="9"/>
      <c r="I1048503" s="78"/>
      <c r="L1048503" s="77"/>
    </row>
    <row r="1048504" spans="4:12" x14ac:dyDescent="0.25">
      <c r="D1048504" s="59"/>
      <c r="G1048504" s="78"/>
      <c r="H1048504" s="9"/>
      <c r="I1048504" s="78"/>
      <c r="L1048504" s="77"/>
    </row>
    <row r="1048505" spans="4:12" x14ac:dyDescent="0.25">
      <c r="D1048505" s="59"/>
      <c r="G1048505" s="78"/>
      <c r="H1048505" s="9"/>
      <c r="I1048505" s="78"/>
      <c r="L1048505" s="77"/>
    </row>
    <row r="1048506" spans="4:12" x14ac:dyDescent="0.25">
      <c r="D1048506" s="59"/>
      <c r="G1048506" s="78"/>
      <c r="H1048506" s="9"/>
      <c r="I1048506" s="78"/>
      <c r="L1048506" s="77"/>
    </row>
    <row r="1048507" spans="4:12" x14ac:dyDescent="0.25">
      <c r="D1048507" s="59"/>
      <c r="G1048507" s="78"/>
      <c r="H1048507" s="9"/>
      <c r="I1048507" s="78"/>
      <c r="L1048507" s="77"/>
    </row>
    <row r="1048508" spans="4:12" x14ac:dyDescent="0.25">
      <c r="D1048508" s="59"/>
      <c r="G1048508" s="78"/>
      <c r="H1048508" s="9"/>
      <c r="I1048508" s="78"/>
      <c r="L1048508" s="77"/>
    </row>
    <row r="1048509" spans="4:12" x14ac:dyDescent="0.25">
      <c r="D1048509" s="59"/>
      <c r="G1048509" s="78"/>
      <c r="H1048509" s="9"/>
      <c r="I1048509" s="78"/>
      <c r="L1048509" s="77"/>
    </row>
    <row r="1048510" spans="4:12" x14ac:dyDescent="0.25">
      <c r="D1048510" s="59"/>
      <c r="G1048510" s="78"/>
      <c r="H1048510" s="9"/>
      <c r="I1048510" s="78"/>
      <c r="L1048510" s="77"/>
    </row>
    <row r="1048511" spans="4:12" x14ac:dyDescent="0.25">
      <c r="D1048511" s="59"/>
      <c r="G1048511" s="78"/>
      <c r="H1048511" s="9"/>
      <c r="I1048511" s="78"/>
      <c r="L1048511" s="77"/>
    </row>
    <row r="1048512" spans="4:12" x14ac:dyDescent="0.25">
      <c r="D1048512" s="59"/>
      <c r="G1048512" s="78"/>
      <c r="H1048512" s="9"/>
      <c r="I1048512" s="78"/>
      <c r="L1048512" s="77"/>
    </row>
    <row r="1048513" spans="4:12" x14ac:dyDescent="0.25">
      <c r="D1048513" s="59"/>
      <c r="G1048513" s="78"/>
      <c r="H1048513" s="9"/>
      <c r="I1048513" s="78"/>
      <c r="L1048513" s="77"/>
    </row>
    <row r="1048514" spans="4:12" x14ac:dyDescent="0.25">
      <c r="D1048514" s="59"/>
      <c r="G1048514" s="78"/>
      <c r="H1048514" s="9"/>
      <c r="I1048514" s="78"/>
      <c r="L1048514" s="77"/>
    </row>
    <row r="1048515" spans="4:12" x14ac:dyDescent="0.25">
      <c r="D1048515" s="59"/>
      <c r="G1048515" s="78"/>
      <c r="H1048515" s="9"/>
      <c r="I1048515" s="78"/>
      <c r="L1048515" s="77"/>
    </row>
    <row r="1048516" spans="4:12" x14ac:dyDescent="0.25">
      <c r="D1048516" s="59"/>
      <c r="G1048516" s="78"/>
      <c r="H1048516" s="9"/>
      <c r="I1048516" s="78"/>
      <c r="L1048516" s="77"/>
    </row>
    <row r="1048517" spans="4:12" x14ac:dyDescent="0.25">
      <c r="D1048517" s="59"/>
      <c r="G1048517" s="78"/>
      <c r="H1048517" s="9"/>
      <c r="I1048517" s="78"/>
      <c r="L1048517" s="77"/>
    </row>
    <row r="1048518" spans="4:12" x14ac:dyDescent="0.25">
      <c r="D1048518" s="59"/>
      <c r="G1048518" s="78"/>
      <c r="H1048518" s="9"/>
      <c r="I1048518" s="78"/>
      <c r="L1048518" s="77"/>
    </row>
    <row r="1048519" spans="4:12" x14ac:dyDescent="0.25">
      <c r="D1048519" s="59"/>
      <c r="G1048519" s="78"/>
      <c r="H1048519" s="9"/>
      <c r="I1048519" s="78"/>
      <c r="L1048519" s="77"/>
    </row>
    <row r="1048520" spans="4:12" x14ac:dyDescent="0.25">
      <c r="D1048520" s="59"/>
      <c r="G1048520" s="78"/>
      <c r="H1048520" s="9"/>
      <c r="I1048520" s="78"/>
      <c r="L1048520" s="77"/>
    </row>
    <row r="1048521" spans="4:12" x14ac:dyDescent="0.25">
      <c r="D1048521" s="59"/>
      <c r="G1048521" s="78"/>
      <c r="H1048521" s="9"/>
      <c r="I1048521" s="78"/>
      <c r="L1048521" s="77"/>
    </row>
    <row r="1048522" spans="4:12" x14ac:dyDescent="0.25">
      <c r="D1048522" s="59"/>
      <c r="G1048522" s="78"/>
      <c r="H1048522" s="9"/>
      <c r="I1048522" s="78"/>
      <c r="L1048522" s="77"/>
    </row>
    <row r="1048523" spans="4:12" x14ac:dyDescent="0.25">
      <c r="D1048523" s="59"/>
      <c r="G1048523" s="78"/>
      <c r="H1048523" s="9"/>
      <c r="I1048523" s="78"/>
      <c r="L1048523" s="77"/>
    </row>
    <row r="1048524" spans="4:12" x14ac:dyDescent="0.25">
      <c r="D1048524" s="59"/>
      <c r="G1048524" s="78"/>
      <c r="H1048524" s="9"/>
      <c r="I1048524" s="78"/>
      <c r="L1048524" s="77"/>
    </row>
    <row r="1048525" spans="4:12" x14ac:dyDescent="0.25">
      <c r="D1048525" s="59"/>
      <c r="G1048525" s="78"/>
      <c r="H1048525" s="9"/>
      <c r="I1048525" s="78"/>
      <c r="L1048525" s="77"/>
    </row>
    <row r="1048526" spans="4:12" x14ac:dyDescent="0.25">
      <c r="D1048526" s="59"/>
      <c r="G1048526" s="78"/>
      <c r="H1048526" s="9"/>
      <c r="I1048526" s="78"/>
      <c r="L1048526" s="77"/>
    </row>
    <row r="1048527" spans="4:12" x14ac:dyDescent="0.25">
      <c r="D1048527" s="59"/>
      <c r="G1048527" s="78"/>
      <c r="H1048527" s="9"/>
      <c r="I1048527" s="78"/>
      <c r="L1048527" s="77"/>
    </row>
    <row r="1048528" spans="4:12" x14ac:dyDescent="0.25">
      <c r="D1048528" s="59"/>
      <c r="G1048528" s="78"/>
      <c r="H1048528" s="9"/>
      <c r="I1048528" s="78"/>
      <c r="L1048528" s="77"/>
    </row>
    <row r="1048529" spans="4:12" x14ac:dyDescent="0.25">
      <c r="D1048529" s="59"/>
      <c r="G1048529" s="78"/>
      <c r="H1048529" s="9"/>
      <c r="I1048529" s="78"/>
      <c r="L1048529" s="77"/>
    </row>
    <row r="1048530" spans="4:12" x14ac:dyDescent="0.25">
      <c r="D1048530" s="59"/>
      <c r="G1048530" s="78"/>
      <c r="H1048530" s="9"/>
      <c r="I1048530" s="78"/>
      <c r="L1048530" s="77"/>
    </row>
    <row r="1048531" spans="4:12" x14ac:dyDescent="0.25">
      <c r="D1048531" s="59"/>
      <c r="G1048531" s="78"/>
      <c r="H1048531" s="9"/>
      <c r="I1048531" s="78"/>
      <c r="L1048531" s="77"/>
    </row>
  </sheetData>
  <autoFilter ref="B2:X150" xr:uid="{00000000-0001-0000-0000-000000000000}"/>
  <sortState xmlns:xlrd2="http://schemas.microsoft.com/office/spreadsheetml/2017/richdata2" ref="B3:X147">
    <sortCondition ref="B3:B147"/>
  </sortState>
  <mergeCells count="1">
    <mergeCell ref="A1:X1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F0DD-2205-4090-8798-E16E04A9BA11}">
  <dimension ref="A1:II629"/>
  <sheetViews>
    <sheetView view="pageBreakPreview" zoomScale="115" zoomScaleNormal="120" zoomScaleSheetLayoutView="115" workbookViewId="0">
      <pane xSplit="5" ySplit="4" topLeftCell="AA5" activePane="bottomRight" state="frozenSplit"/>
      <selection pane="topRight" activeCell="K1" sqref="K1"/>
      <selection pane="bottomLeft" activeCell="A11" sqref="A11"/>
      <selection pane="bottomRight" activeCell="AJ5" sqref="AJ5"/>
    </sheetView>
  </sheetViews>
  <sheetFormatPr baseColWidth="10" defaultRowHeight="13.2" x14ac:dyDescent="0.25"/>
  <cols>
    <col min="1" max="1" width="15.44140625" style="1" customWidth="1"/>
    <col min="2" max="2" width="29" customWidth="1"/>
    <col min="3" max="3" width="30.33203125" style="3" hidden="1" customWidth="1"/>
    <col min="4" max="4" width="19.88671875" style="3" hidden="1" customWidth="1"/>
    <col min="5" max="5" width="22" style="3" hidden="1" customWidth="1"/>
    <col min="6" max="6" width="12.5546875" style="6" customWidth="1"/>
    <col min="7" max="7" width="22" style="9" customWidth="1"/>
    <col min="8" max="8" width="14.21875" style="6" customWidth="1"/>
    <col min="9" max="9" width="11.77734375" style="6" customWidth="1"/>
    <col min="10" max="10" width="16.44140625" style="7" hidden="1" customWidth="1"/>
    <col min="11" max="11" width="10.5546875" style="6" customWidth="1"/>
    <col min="12" max="13" width="18.5546875" style="6" customWidth="1"/>
    <col min="14" max="14" width="24.109375" style="6" customWidth="1"/>
    <col min="15" max="15" width="35.33203125" style="4" customWidth="1"/>
    <col min="16" max="16" width="48.21875" style="4" customWidth="1"/>
    <col min="17" max="17" width="44.33203125" style="4" customWidth="1"/>
    <col min="18" max="18" width="18" style="6" customWidth="1"/>
    <col min="19" max="19" width="14.109375" style="6" customWidth="1"/>
    <col min="20" max="20" width="15.88671875" style="9" hidden="1" customWidth="1"/>
    <col min="21" max="21" width="16.33203125" style="9" hidden="1" customWidth="1"/>
    <col min="22" max="22" width="22.44140625" style="36" customWidth="1"/>
    <col min="23" max="24" width="11.88671875" style="6" hidden="1" customWidth="1"/>
    <col min="25" max="25" width="10.5546875" style="6" customWidth="1"/>
    <col min="26" max="26" width="13.88671875" style="3" customWidth="1"/>
    <col min="27" max="27" width="44.5546875" style="3" customWidth="1"/>
    <col min="28" max="28" width="50.33203125" style="3" hidden="1" customWidth="1"/>
    <col min="29" max="29" width="18.6640625" style="3" hidden="1" customWidth="1"/>
    <col min="30" max="30" width="51.109375" style="3" hidden="1" customWidth="1"/>
    <col min="31" max="31" width="12.109375" style="9" hidden="1" customWidth="1"/>
    <col min="32" max="33" width="9.33203125" style="9" hidden="1" customWidth="1"/>
    <col min="34" max="34" width="22.44140625" style="3" customWidth="1"/>
    <col min="35" max="35" width="45.5546875" style="6" customWidth="1"/>
    <col min="36" max="37" width="60.33203125" style="3" customWidth="1"/>
    <col min="38" max="38" width="16.33203125" style="6" customWidth="1"/>
    <col min="39" max="39" width="21" style="6" customWidth="1"/>
    <col min="40" max="40" width="52" style="3" customWidth="1"/>
    <col min="41" max="41" width="14.6640625" style="6" customWidth="1"/>
    <col min="42" max="42" width="17.6640625" style="3" customWidth="1"/>
    <col min="43" max="44" width="18.33203125" style="3" customWidth="1"/>
    <col min="45" max="45" width="12.5546875" style="5" customWidth="1"/>
    <col min="46" max="46" width="16" style="3" customWidth="1"/>
    <col min="47" max="47" width="10.88671875" style="6" customWidth="1"/>
    <col min="48" max="48" width="15.88671875" style="3" customWidth="1"/>
    <col min="49" max="49" width="10.88671875" style="6" customWidth="1"/>
    <col min="50" max="50" width="11.33203125" style="3" customWidth="1"/>
    <col min="51" max="51" width="12.5546875" style="13" customWidth="1"/>
    <col min="52" max="52" width="12.44140625" style="3" customWidth="1"/>
    <col min="53" max="53" width="14.44140625" style="3" hidden="1" customWidth="1"/>
    <col min="54" max="54" width="10.5546875" style="3" hidden="1" customWidth="1"/>
    <col min="55" max="55" width="11.5546875" style="9" customWidth="1"/>
    <col min="56" max="56" width="12.5546875" style="3" customWidth="1"/>
    <col min="57" max="57" width="13.109375" style="9" customWidth="1"/>
    <col min="58" max="58" width="13.5546875" style="3" customWidth="1"/>
    <col min="59" max="59" width="16.5546875" style="3" customWidth="1"/>
    <col min="60" max="60" width="13.88671875" style="3" customWidth="1"/>
    <col min="61" max="61" width="10.5546875" style="3" hidden="1" customWidth="1"/>
    <col min="62" max="62" width="14.6640625" style="14" hidden="1" customWidth="1"/>
    <col min="63" max="63" width="15.44140625" style="3" customWidth="1"/>
    <col min="64" max="64" width="16.44140625" style="6" customWidth="1"/>
    <col min="65" max="66" width="12.5546875" style="6" customWidth="1"/>
    <col min="67" max="67" width="14.5546875" style="6" customWidth="1"/>
    <col min="68" max="68" width="12.5546875" style="6" customWidth="1"/>
    <col min="69" max="69" width="12.33203125" style="6" customWidth="1"/>
    <col min="70" max="70" width="38" style="3" customWidth="1"/>
    <col min="71" max="71" width="89.88671875" style="3" customWidth="1"/>
  </cols>
  <sheetData>
    <row r="1" spans="1:243" ht="15.6" x14ac:dyDescent="0.3">
      <c r="A1" s="8" t="s">
        <v>46</v>
      </c>
      <c r="AI1" s="11"/>
    </row>
    <row r="2" spans="1:243" ht="12.75" customHeight="1" x14ac:dyDescent="0.25">
      <c r="A2" s="8" t="s">
        <v>47</v>
      </c>
      <c r="AH2" s="6"/>
      <c r="AI2" s="12"/>
    </row>
    <row r="3" spans="1:243" ht="12.75" customHeight="1" x14ac:dyDescent="0.25">
      <c r="A3" s="8" t="s">
        <v>181</v>
      </c>
      <c r="G3" s="3"/>
      <c r="AI3" s="12"/>
    </row>
    <row r="4" spans="1:243" s="10" customFormat="1" ht="79.349999999999994" customHeight="1" x14ac:dyDescent="0.25">
      <c r="A4" s="38" t="s">
        <v>44</v>
      </c>
      <c r="B4" s="38" t="s">
        <v>45</v>
      </c>
      <c r="C4" s="38" t="s">
        <v>4</v>
      </c>
      <c r="D4" s="38" t="s">
        <v>5</v>
      </c>
      <c r="E4" s="40" t="s">
        <v>6</v>
      </c>
      <c r="F4" s="38" t="s">
        <v>7</v>
      </c>
      <c r="G4" s="38" t="s">
        <v>48</v>
      </c>
      <c r="H4" s="38" t="s">
        <v>49</v>
      </c>
      <c r="I4" s="38" t="s">
        <v>50</v>
      </c>
      <c r="J4" s="51"/>
      <c r="K4" s="38" t="s">
        <v>51</v>
      </c>
      <c r="L4" s="15" t="s">
        <v>52</v>
      </c>
      <c r="M4" s="38" t="s">
        <v>157</v>
      </c>
      <c r="N4" s="15" t="s">
        <v>8</v>
      </c>
      <c r="O4" s="15" t="s">
        <v>53</v>
      </c>
      <c r="P4" s="15" t="s">
        <v>54</v>
      </c>
      <c r="Q4" s="15" t="s">
        <v>105</v>
      </c>
      <c r="R4" s="38" t="s">
        <v>175</v>
      </c>
      <c r="S4" s="38" t="s">
        <v>1</v>
      </c>
      <c r="T4" s="15" t="s">
        <v>107</v>
      </c>
      <c r="U4" s="15" t="s">
        <v>179</v>
      </c>
      <c r="V4" s="38" t="s">
        <v>108</v>
      </c>
      <c r="W4" s="15" t="s">
        <v>109</v>
      </c>
      <c r="X4" s="15" t="s">
        <v>162</v>
      </c>
      <c r="Y4" s="38" t="s">
        <v>178</v>
      </c>
      <c r="Z4" s="15" t="s">
        <v>141</v>
      </c>
      <c r="AA4" s="38" t="s">
        <v>110</v>
      </c>
      <c r="AB4" s="38" t="s">
        <v>2</v>
      </c>
      <c r="AC4" s="38" t="s">
        <v>139</v>
      </c>
      <c r="AD4" s="38" t="s">
        <v>140</v>
      </c>
      <c r="AE4" s="15" t="s">
        <v>150</v>
      </c>
      <c r="AF4" s="15" t="s">
        <v>151</v>
      </c>
      <c r="AG4" s="15" t="s">
        <v>152</v>
      </c>
      <c r="AH4" s="38" t="s">
        <v>153</v>
      </c>
      <c r="AI4" s="38" t="s">
        <v>106</v>
      </c>
      <c r="AJ4" s="38" t="s">
        <v>176</v>
      </c>
      <c r="AK4" s="38" t="s">
        <v>177</v>
      </c>
      <c r="AL4" s="38" t="s">
        <v>3</v>
      </c>
      <c r="AM4" s="38" t="s">
        <v>154</v>
      </c>
      <c r="AN4" s="38" t="s">
        <v>155</v>
      </c>
      <c r="AO4" s="15" t="s">
        <v>159</v>
      </c>
      <c r="AP4" s="15" t="s">
        <v>35</v>
      </c>
      <c r="AQ4" s="38" t="s">
        <v>9</v>
      </c>
      <c r="AR4" s="38" t="s">
        <v>10</v>
      </c>
      <c r="AS4" s="23" t="s">
        <v>11</v>
      </c>
      <c r="AT4" s="38" t="s">
        <v>12</v>
      </c>
      <c r="AU4" s="15" t="s">
        <v>29</v>
      </c>
      <c r="AV4" s="38" t="s">
        <v>34</v>
      </c>
      <c r="AW4" s="15" t="s">
        <v>30</v>
      </c>
      <c r="AX4" s="38" t="s">
        <v>31</v>
      </c>
      <c r="AY4" s="62" t="s">
        <v>13</v>
      </c>
      <c r="AZ4" s="38" t="s">
        <v>14</v>
      </c>
      <c r="BA4" s="15" t="s">
        <v>15</v>
      </c>
      <c r="BB4" s="15" t="s">
        <v>16</v>
      </c>
      <c r="BC4" s="15" t="s">
        <v>32</v>
      </c>
      <c r="BD4" s="38" t="s">
        <v>17</v>
      </c>
      <c r="BE4" s="15" t="s">
        <v>33</v>
      </c>
      <c r="BF4" s="38" t="s">
        <v>18</v>
      </c>
      <c r="BG4" s="65" t="s">
        <v>19</v>
      </c>
      <c r="BH4" s="65" t="s">
        <v>20</v>
      </c>
      <c r="BI4" s="65" t="s">
        <v>21</v>
      </c>
      <c r="BJ4" s="66" t="s">
        <v>22</v>
      </c>
      <c r="BK4" s="65" t="s">
        <v>23</v>
      </c>
      <c r="BL4" s="65" t="s">
        <v>37</v>
      </c>
      <c r="BM4" s="67" t="s">
        <v>38</v>
      </c>
      <c r="BN4" s="65"/>
      <c r="BO4" s="65" t="s">
        <v>39</v>
      </c>
      <c r="BP4" s="38" t="s">
        <v>40</v>
      </c>
      <c r="BQ4" s="38" t="s">
        <v>41</v>
      </c>
      <c r="BR4" s="38" t="s">
        <v>42</v>
      </c>
      <c r="BS4" s="15" t="s">
        <v>43</v>
      </c>
    </row>
    <row r="5" spans="1:243" ht="12" customHeight="1" thickBot="1" x14ac:dyDescent="0.35">
      <c r="A5" s="45" t="s">
        <v>168</v>
      </c>
      <c r="B5" s="44" t="s">
        <v>169</v>
      </c>
      <c r="C5" s="42" t="s">
        <v>174</v>
      </c>
      <c r="D5" s="41" t="s">
        <v>172</v>
      </c>
      <c r="E5" s="43" t="s">
        <v>173</v>
      </c>
      <c r="F5" s="49" t="s">
        <v>25</v>
      </c>
      <c r="G5" s="47" t="s">
        <v>163</v>
      </c>
      <c r="H5" s="50">
        <v>30725</v>
      </c>
      <c r="I5" s="47">
        <f t="shared" ref="I5" si="0">IF(H5="","",MONTH(H5))</f>
        <v>2</v>
      </c>
      <c r="J5" s="52">
        <f t="shared" ref="J5" ca="1" si="1">+TODAY()</f>
        <v>45677</v>
      </c>
      <c r="K5" s="53">
        <f t="shared" ref="K5" ca="1" si="2">IF(H5="","",INT((J5-H5)/365.25))</f>
        <v>40</v>
      </c>
      <c r="L5" s="19"/>
      <c r="M5" s="49" t="s">
        <v>158</v>
      </c>
      <c r="N5" s="19" t="s">
        <v>28</v>
      </c>
      <c r="O5" s="20" t="s">
        <v>26</v>
      </c>
      <c r="P5" s="20"/>
      <c r="Q5" s="19" t="s">
        <v>36</v>
      </c>
      <c r="R5" s="48" t="s">
        <v>165</v>
      </c>
      <c r="S5" s="54" t="s">
        <v>97</v>
      </c>
      <c r="T5" s="34"/>
      <c r="U5" s="35"/>
      <c r="V5" s="46" t="s">
        <v>0</v>
      </c>
      <c r="W5" s="17"/>
      <c r="X5" s="17"/>
      <c r="Y5" s="48">
        <v>341</v>
      </c>
      <c r="Z5" s="21"/>
      <c r="AA5" s="39" t="s">
        <v>147</v>
      </c>
      <c r="AB5" s="39" t="s">
        <v>122</v>
      </c>
      <c r="AC5" s="55" t="s">
        <v>112</v>
      </c>
      <c r="AD5" s="55"/>
      <c r="AE5" s="16" t="s">
        <v>25</v>
      </c>
      <c r="AF5" s="16" t="s">
        <v>25</v>
      </c>
      <c r="AG5" s="16"/>
      <c r="AH5" s="39" t="s">
        <v>27</v>
      </c>
      <c r="AI5" s="56" t="s">
        <v>55</v>
      </c>
      <c r="AJ5" s="57" t="s">
        <v>166</v>
      </c>
      <c r="AK5" s="57" t="s">
        <v>167</v>
      </c>
      <c r="AL5" s="49" t="s">
        <v>24</v>
      </c>
      <c r="AM5" s="49" t="s">
        <v>156</v>
      </c>
      <c r="AN5" s="56" t="s">
        <v>164</v>
      </c>
      <c r="AO5" s="33" t="s">
        <v>161</v>
      </c>
      <c r="AP5" s="24" t="s">
        <v>161</v>
      </c>
      <c r="AQ5" s="58">
        <v>0</v>
      </c>
      <c r="AR5" s="59">
        <v>435000</v>
      </c>
      <c r="AS5" s="25">
        <f t="shared" ref="AS5:AT5" si="3">+AU5+AW5</f>
        <v>0</v>
      </c>
      <c r="AT5" s="60">
        <f t="shared" si="3"/>
        <v>0</v>
      </c>
      <c r="AU5" s="18"/>
      <c r="AV5" s="61">
        <v>0</v>
      </c>
      <c r="AW5" s="27"/>
      <c r="AX5" s="61">
        <v>0</v>
      </c>
      <c r="AY5" s="63">
        <v>0</v>
      </c>
      <c r="AZ5" s="61">
        <v>0</v>
      </c>
      <c r="BA5" s="29"/>
      <c r="BB5" s="26"/>
      <c r="BC5" s="28"/>
      <c r="BD5" s="61">
        <v>0</v>
      </c>
      <c r="BE5" s="27"/>
      <c r="BF5" s="61">
        <v>0</v>
      </c>
      <c r="BG5" s="68"/>
      <c r="BH5" s="69"/>
      <c r="BI5" s="70"/>
      <c r="BJ5" s="68"/>
      <c r="BK5" s="71">
        <f t="shared" ref="BK5" si="4">+AQ5+AR5+AT5+AZ5+BB5+BD5+BF5+BI5+BJ5</f>
        <v>435000</v>
      </c>
      <c r="BL5" s="72"/>
      <c r="BM5" s="75"/>
      <c r="BN5" s="73">
        <f t="shared" ref="BN5" ca="1" si="5">+TODAY()</f>
        <v>45677</v>
      </c>
      <c r="BO5" s="74">
        <f t="shared" ref="BO5" ca="1" si="6">INT((BN5-BM5)/365.25)</f>
        <v>125</v>
      </c>
      <c r="BP5" s="22"/>
      <c r="BQ5" s="22"/>
      <c r="BS5" s="3" t="s">
        <v>182</v>
      </c>
    </row>
    <row r="6" spans="1:243" x14ac:dyDescent="0.25">
      <c r="S6" s="2"/>
      <c r="T6" s="32"/>
      <c r="U6" s="32"/>
      <c r="V6" s="37"/>
      <c r="W6" s="2"/>
      <c r="X6" s="2"/>
      <c r="Y6" s="2"/>
    </row>
    <row r="7" spans="1:243" x14ac:dyDescent="0.25">
      <c r="S7" s="2"/>
      <c r="T7" s="32"/>
      <c r="U7" s="32"/>
      <c r="V7" s="37"/>
      <c r="W7" s="2"/>
      <c r="X7" s="2"/>
      <c r="Y7" s="2"/>
    </row>
    <row r="8" spans="1:243" x14ac:dyDescent="0.25">
      <c r="S8" s="2"/>
      <c r="T8" s="32"/>
      <c r="U8" s="32"/>
      <c r="V8" s="37"/>
      <c r="W8" s="2"/>
      <c r="X8" s="2"/>
      <c r="Y8" s="2"/>
    </row>
    <row r="9" spans="1:243" x14ac:dyDescent="0.25">
      <c r="S9" s="2"/>
      <c r="T9" s="32"/>
      <c r="U9" s="32"/>
      <c r="V9" s="37"/>
      <c r="W9" s="2"/>
      <c r="X9" s="2"/>
      <c r="Y9" s="2"/>
    </row>
    <row r="10" spans="1:243" x14ac:dyDescent="0.25">
      <c r="S10" s="2"/>
      <c r="T10" s="32"/>
      <c r="U10" s="32"/>
      <c r="V10" s="37"/>
      <c r="W10" s="2"/>
      <c r="X10" s="2"/>
      <c r="Y10" s="2"/>
    </row>
    <row r="11" spans="1:243" x14ac:dyDescent="0.25">
      <c r="S11" s="2"/>
      <c r="T11" s="32"/>
      <c r="U11" s="32"/>
      <c r="V11" s="37"/>
      <c r="W11" s="2"/>
      <c r="X11" s="2"/>
      <c r="Y11" s="2"/>
    </row>
    <row r="12" spans="1:243" x14ac:dyDescent="0.25">
      <c r="S12" s="2"/>
      <c r="T12" s="32"/>
      <c r="U12" s="32"/>
      <c r="V12" s="37"/>
      <c r="W12" s="2"/>
      <c r="X12" s="2"/>
      <c r="Y12" s="2"/>
    </row>
    <row r="13" spans="1:243" x14ac:dyDescent="0.25">
      <c r="S13" s="2"/>
      <c r="T13" s="32"/>
      <c r="U13" s="32"/>
      <c r="V13" s="37"/>
      <c r="W13" s="2"/>
      <c r="X13" s="2"/>
      <c r="Y13" s="2"/>
    </row>
    <row r="14" spans="1:243" s="3" customFormat="1" x14ac:dyDescent="0.25">
      <c r="A14" s="1"/>
      <c r="B14"/>
      <c r="F14" s="6"/>
      <c r="G14" s="9"/>
      <c r="H14" s="6"/>
      <c r="I14" s="6"/>
      <c r="J14" s="7"/>
      <c r="K14" s="6"/>
      <c r="L14" s="6"/>
      <c r="M14" s="6"/>
      <c r="N14" s="6"/>
      <c r="O14" s="4"/>
      <c r="P14" s="4"/>
      <c r="Q14" s="4"/>
      <c r="R14" s="6"/>
      <c r="S14" s="2"/>
      <c r="T14" s="32"/>
      <c r="U14" s="32"/>
      <c r="V14" s="37"/>
      <c r="W14" s="2"/>
      <c r="X14" s="2"/>
      <c r="Y14" s="2"/>
      <c r="AE14" s="9"/>
      <c r="AF14" s="9"/>
      <c r="AG14" s="9"/>
      <c r="AI14" s="6"/>
      <c r="AL14" s="6"/>
      <c r="AM14" s="6"/>
      <c r="AO14" s="6"/>
      <c r="AS14" s="5"/>
      <c r="AU14" s="6"/>
      <c r="AW14" s="6"/>
      <c r="AY14" s="13"/>
      <c r="BC14" s="9"/>
      <c r="BE14" s="9"/>
      <c r="BJ14" s="14"/>
      <c r="BL14" s="6"/>
      <c r="BM14" s="6"/>
      <c r="BN14" s="6"/>
      <c r="BO14" s="6"/>
      <c r="BP14" s="6"/>
      <c r="BQ14" s="6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 s="3" customFormat="1" x14ac:dyDescent="0.25">
      <c r="A15" s="1"/>
      <c r="B15"/>
      <c r="F15" s="6"/>
      <c r="G15" s="9"/>
      <c r="H15" s="6"/>
      <c r="I15" s="6"/>
      <c r="J15" s="7"/>
      <c r="K15" s="6"/>
      <c r="L15" s="6"/>
      <c r="M15" s="6"/>
      <c r="N15" s="6"/>
      <c r="O15" s="4"/>
      <c r="P15" s="4"/>
      <c r="Q15" s="4"/>
      <c r="R15" s="6"/>
      <c r="S15" s="2"/>
      <c r="T15" s="32"/>
      <c r="U15" s="32"/>
      <c r="V15" s="37"/>
      <c r="W15" s="2"/>
      <c r="X15" s="2"/>
      <c r="Y15" s="2"/>
      <c r="AE15" s="9"/>
      <c r="AF15" s="9"/>
      <c r="AG15" s="9"/>
      <c r="AI15" s="6"/>
      <c r="AL15" s="6"/>
      <c r="AM15" s="6"/>
      <c r="AO15" s="6"/>
      <c r="AS15" s="5"/>
      <c r="AU15" s="6"/>
      <c r="AW15" s="6"/>
      <c r="AY15" s="13"/>
      <c r="BC15" s="9"/>
      <c r="BE15" s="9"/>
      <c r="BJ15" s="14"/>
      <c r="BL15" s="6"/>
      <c r="BM15" s="6"/>
      <c r="BN15" s="6"/>
      <c r="BO15" s="6"/>
      <c r="BP15" s="6"/>
      <c r="BQ15" s="6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 s="3" customFormat="1" x14ac:dyDescent="0.25">
      <c r="A16" s="1"/>
      <c r="B16"/>
      <c r="F16" s="6"/>
      <c r="G16" s="9"/>
      <c r="H16" s="6"/>
      <c r="I16" s="6"/>
      <c r="J16" s="7"/>
      <c r="K16" s="6"/>
      <c r="L16" s="6"/>
      <c r="M16" s="6"/>
      <c r="N16" s="6"/>
      <c r="O16" s="4"/>
      <c r="P16" s="4"/>
      <c r="Q16" s="4"/>
      <c r="R16" s="6"/>
      <c r="S16" s="2"/>
      <c r="T16" s="32"/>
      <c r="U16" s="32"/>
      <c r="V16" s="37"/>
      <c r="W16" s="2"/>
      <c r="X16" s="2"/>
      <c r="Y16" s="2"/>
      <c r="AE16" s="9"/>
      <c r="AF16" s="9"/>
      <c r="AG16" s="9"/>
      <c r="AI16" s="6"/>
      <c r="AL16" s="6"/>
      <c r="AM16" s="6"/>
      <c r="AO16" s="6"/>
      <c r="AS16" s="5"/>
      <c r="AU16" s="6"/>
      <c r="AW16" s="6"/>
      <c r="AY16" s="13"/>
      <c r="BC16" s="9"/>
      <c r="BE16" s="9"/>
      <c r="BJ16" s="14"/>
      <c r="BL16" s="6"/>
      <c r="BM16" s="6"/>
      <c r="BN16" s="6"/>
      <c r="BO16" s="6"/>
      <c r="BP16" s="6"/>
      <c r="BQ16" s="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s="3" customFormat="1" x14ac:dyDescent="0.25">
      <c r="A17" s="1"/>
      <c r="B17"/>
      <c r="F17" s="6"/>
      <c r="G17" s="9"/>
      <c r="H17" s="6"/>
      <c r="I17" s="6"/>
      <c r="J17" s="7"/>
      <c r="K17" s="6"/>
      <c r="L17" s="6"/>
      <c r="M17" s="6"/>
      <c r="N17" s="6"/>
      <c r="O17" s="4"/>
      <c r="P17" s="4"/>
      <c r="Q17" s="4"/>
      <c r="R17" s="6"/>
      <c r="S17" s="2"/>
      <c r="T17" s="32"/>
      <c r="U17" s="32"/>
      <c r="V17" s="37"/>
      <c r="W17" s="2"/>
      <c r="X17" s="2"/>
      <c r="Y17" s="2"/>
      <c r="AE17" s="9"/>
      <c r="AF17" s="9"/>
      <c r="AG17" s="9"/>
      <c r="AI17" s="6"/>
      <c r="AL17" s="6"/>
      <c r="AM17" s="6"/>
      <c r="AO17" s="6"/>
      <c r="AS17" s="5"/>
      <c r="AU17" s="6"/>
      <c r="AW17" s="6"/>
      <c r="AY17" s="13"/>
      <c r="BC17" s="9"/>
      <c r="BE17" s="9"/>
      <c r="BJ17" s="14"/>
      <c r="BL17" s="6"/>
      <c r="BM17" s="6"/>
      <c r="BN17" s="6"/>
      <c r="BO17" s="6"/>
      <c r="BP17" s="6"/>
      <c r="BQ17" s="6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s="3" customFormat="1" x14ac:dyDescent="0.25">
      <c r="A18" s="1"/>
      <c r="B18"/>
      <c r="F18" s="6"/>
      <c r="G18" s="9"/>
      <c r="H18" s="6"/>
      <c r="I18" s="6"/>
      <c r="J18" s="7"/>
      <c r="K18" s="6"/>
      <c r="L18" s="6"/>
      <c r="M18" s="6"/>
      <c r="N18" s="6"/>
      <c r="O18" s="4"/>
      <c r="P18" s="4"/>
      <c r="Q18" s="4"/>
      <c r="R18" s="6"/>
      <c r="S18" s="2"/>
      <c r="T18" s="32"/>
      <c r="U18" s="32"/>
      <c r="V18" s="37"/>
      <c r="W18" s="2"/>
      <c r="X18" s="2"/>
      <c r="Y18" s="2"/>
      <c r="AE18" s="9"/>
      <c r="AF18" s="9"/>
      <c r="AG18" s="9"/>
      <c r="AI18" s="6"/>
      <c r="AL18" s="6"/>
      <c r="AM18" s="6"/>
      <c r="AO18" s="6"/>
      <c r="AS18" s="5"/>
      <c r="AU18" s="6"/>
      <c r="AW18" s="6"/>
      <c r="AY18" s="13"/>
      <c r="BC18" s="9"/>
      <c r="BE18" s="9"/>
      <c r="BJ18" s="14"/>
      <c r="BL18" s="6"/>
      <c r="BM18" s="6"/>
      <c r="BN18" s="6"/>
      <c r="BO18" s="6"/>
      <c r="BP18" s="6"/>
      <c r="BQ18" s="6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s="3" customFormat="1" x14ac:dyDescent="0.25">
      <c r="A19" s="1"/>
      <c r="B19"/>
      <c r="F19" s="6"/>
      <c r="G19" s="9"/>
      <c r="H19" s="6"/>
      <c r="I19" s="6"/>
      <c r="J19" s="7"/>
      <c r="K19" s="6"/>
      <c r="L19" s="6"/>
      <c r="M19" s="6"/>
      <c r="N19" s="6"/>
      <c r="O19" s="4"/>
      <c r="P19" s="4"/>
      <c r="Q19" s="4"/>
      <c r="R19" s="6"/>
      <c r="S19" s="2"/>
      <c r="T19" s="32"/>
      <c r="U19" s="32"/>
      <c r="V19" s="37"/>
      <c r="W19" s="2"/>
      <c r="X19" s="2"/>
      <c r="Y19" s="2"/>
      <c r="AE19" s="9"/>
      <c r="AF19" s="9"/>
      <c r="AG19" s="9"/>
      <c r="AI19" s="6"/>
      <c r="AL19" s="6"/>
      <c r="AM19" s="6"/>
      <c r="AO19" s="6"/>
      <c r="AS19" s="5"/>
      <c r="AU19" s="6"/>
      <c r="AW19" s="6"/>
      <c r="AY19" s="13"/>
      <c r="BC19" s="9"/>
      <c r="BE19" s="9"/>
      <c r="BJ19" s="14"/>
      <c r="BL19" s="6"/>
      <c r="BM19" s="6"/>
      <c r="BN19" s="6"/>
      <c r="BO19" s="6"/>
      <c r="BP19" s="6"/>
      <c r="BQ19" s="6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s="3" customFormat="1" x14ac:dyDescent="0.25">
      <c r="A20" s="1"/>
      <c r="B20"/>
      <c r="F20" s="6"/>
      <c r="G20" s="9"/>
      <c r="H20" s="6"/>
      <c r="I20" s="6"/>
      <c r="J20" s="7"/>
      <c r="K20" s="6"/>
      <c r="L20" s="6"/>
      <c r="M20" s="6"/>
      <c r="N20" s="6"/>
      <c r="O20" s="4"/>
      <c r="P20" s="4"/>
      <c r="Q20" s="4"/>
      <c r="R20" s="6"/>
      <c r="S20" s="2"/>
      <c r="T20" s="32"/>
      <c r="U20" s="32"/>
      <c r="V20" s="37"/>
      <c r="W20" s="2"/>
      <c r="X20" s="2"/>
      <c r="Y20" s="2"/>
      <c r="AE20" s="9"/>
      <c r="AF20" s="9"/>
      <c r="AG20" s="9"/>
      <c r="AI20" s="6"/>
      <c r="AL20" s="6"/>
      <c r="AM20" s="6"/>
      <c r="AO20" s="6"/>
      <c r="AS20" s="5"/>
      <c r="AU20" s="6"/>
      <c r="AW20" s="6"/>
      <c r="AY20" s="13"/>
      <c r="BC20" s="9"/>
      <c r="BE20" s="9"/>
      <c r="BJ20" s="14"/>
      <c r="BL20" s="6"/>
      <c r="BM20" s="6"/>
      <c r="BN20" s="6"/>
      <c r="BO20" s="6"/>
      <c r="BP20" s="6"/>
      <c r="BQ20" s="6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s="3" customFormat="1" x14ac:dyDescent="0.25">
      <c r="A21" s="1"/>
      <c r="B21"/>
      <c r="F21" s="6"/>
      <c r="G21" s="9"/>
      <c r="H21" s="6"/>
      <c r="I21" s="6"/>
      <c r="J21" s="7"/>
      <c r="K21" s="6"/>
      <c r="L21" s="6"/>
      <c r="M21" s="6"/>
      <c r="N21" s="6"/>
      <c r="O21" s="4"/>
      <c r="P21" s="4"/>
      <c r="Q21" s="4"/>
      <c r="R21" s="6"/>
      <c r="S21" s="2"/>
      <c r="T21" s="32"/>
      <c r="U21" s="32"/>
      <c r="V21" s="37"/>
      <c r="W21" s="2"/>
      <c r="X21" s="2"/>
      <c r="Y21" s="2"/>
      <c r="AE21" s="9"/>
      <c r="AF21" s="9"/>
      <c r="AG21" s="9"/>
      <c r="AI21" s="6"/>
      <c r="AL21" s="6"/>
      <c r="AM21" s="6"/>
      <c r="AO21" s="6"/>
      <c r="AS21" s="5"/>
      <c r="AU21" s="6"/>
      <c r="AW21" s="6"/>
      <c r="AY21" s="13"/>
      <c r="BC21" s="9"/>
      <c r="BE21" s="9"/>
      <c r="BJ21" s="14"/>
      <c r="BL21" s="6"/>
      <c r="BM21" s="6"/>
      <c r="BN21" s="6"/>
      <c r="BO21" s="6"/>
      <c r="BP21" s="6"/>
      <c r="BQ21" s="6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s="3" customFormat="1" x14ac:dyDescent="0.25">
      <c r="A22" s="1"/>
      <c r="B22"/>
      <c r="F22" s="6"/>
      <c r="G22" s="9"/>
      <c r="H22" s="6"/>
      <c r="I22" s="6"/>
      <c r="J22" s="7"/>
      <c r="K22" s="6"/>
      <c r="L22" s="6"/>
      <c r="M22" s="6"/>
      <c r="N22" s="6"/>
      <c r="O22" s="4"/>
      <c r="P22" s="4"/>
      <c r="Q22" s="4"/>
      <c r="R22" s="6"/>
      <c r="S22" s="2"/>
      <c r="T22" s="32"/>
      <c r="U22" s="32"/>
      <c r="V22" s="37"/>
      <c r="W22" s="2"/>
      <c r="X22" s="2"/>
      <c r="Y22" s="2"/>
      <c r="AE22" s="9"/>
      <c r="AF22" s="9"/>
      <c r="AG22" s="9"/>
      <c r="AI22" s="6"/>
      <c r="AL22" s="6"/>
      <c r="AM22" s="6"/>
      <c r="AO22" s="6"/>
      <c r="AS22" s="5"/>
      <c r="AU22" s="6"/>
      <c r="AW22" s="6"/>
      <c r="AY22" s="13"/>
      <c r="BC22" s="9"/>
      <c r="BE22" s="9"/>
      <c r="BJ22" s="14"/>
      <c r="BL22" s="6"/>
      <c r="BM22" s="6"/>
      <c r="BN22" s="6"/>
      <c r="BO22" s="6"/>
      <c r="BP22" s="6"/>
      <c r="BQ22" s="6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s="3" customFormat="1" x14ac:dyDescent="0.25">
      <c r="A23" s="1"/>
      <c r="B23"/>
      <c r="F23" s="6"/>
      <c r="G23" s="9"/>
      <c r="H23" s="6"/>
      <c r="I23" s="6"/>
      <c r="J23" s="7"/>
      <c r="K23" s="6"/>
      <c r="L23" s="6"/>
      <c r="M23" s="6"/>
      <c r="N23" s="6"/>
      <c r="O23" s="4"/>
      <c r="P23" s="4"/>
      <c r="Q23" s="4"/>
      <c r="R23" s="6"/>
      <c r="S23" s="2"/>
      <c r="T23" s="32"/>
      <c r="U23" s="32"/>
      <c r="V23" s="37"/>
      <c r="W23" s="2"/>
      <c r="X23" s="2"/>
      <c r="Y23" s="2"/>
      <c r="AE23" s="9"/>
      <c r="AF23" s="9"/>
      <c r="AG23" s="9"/>
      <c r="AI23" s="6"/>
      <c r="AL23" s="6"/>
      <c r="AM23" s="6"/>
      <c r="AO23" s="6"/>
      <c r="AS23" s="5"/>
      <c r="AU23" s="6"/>
      <c r="AW23" s="6"/>
      <c r="AY23" s="13"/>
      <c r="BC23" s="9"/>
      <c r="BE23" s="9"/>
      <c r="BJ23" s="14"/>
      <c r="BL23" s="6"/>
      <c r="BM23" s="6"/>
      <c r="BN23" s="6"/>
      <c r="BO23" s="6"/>
      <c r="BP23" s="6"/>
      <c r="BQ23" s="6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s="3" customFormat="1" x14ac:dyDescent="0.25">
      <c r="A24" s="1"/>
      <c r="B24"/>
      <c r="F24" s="6"/>
      <c r="G24" s="9"/>
      <c r="H24" s="6"/>
      <c r="I24" s="6"/>
      <c r="J24" s="7"/>
      <c r="K24" s="6"/>
      <c r="L24" s="6"/>
      <c r="M24" s="6"/>
      <c r="N24" s="6"/>
      <c r="O24" s="4"/>
      <c r="P24" s="4"/>
      <c r="Q24" s="4"/>
      <c r="R24" s="6"/>
      <c r="S24" s="2"/>
      <c r="T24" s="32"/>
      <c r="U24" s="32"/>
      <c r="V24" s="37"/>
      <c r="W24" s="2"/>
      <c r="X24" s="2"/>
      <c r="Y24" s="2"/>
      <c r="AE24" s="9"/>
      <c r="AF24" s="9"/>
      <c r="AG24" s="9"/>
      <c r="AI24" s="6"/>
      <c r="AL24" s="6"/>
      <c r="AM24" s="6"/>
      <c r="AO24" s="6"/>
      <c r="AS24" s="5"/>
      <c r="AU24" s="6"/>
      <c r="AW24" s="6"/>
      <c r="AY24" s="13"/>
      <c r="BC24" s="9"/>
      <c r="BE24" s="9"/>
      <c r="BJ24" s="14"/>
      <c r="BL24" s="6"/>
      <c r="BM24" s="6"/>
      <c r="BN24" s="6"/>
      <c r="BO24" s="6"/>
      <c r="BP24" s="6"/>
      <c r="BQ24" s="6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s="3" customFormat="1" x14ac:dyDescent="0.25">
      <c r="A25" s="1"/>
      <c r="B25"/>
      <c r="F25" s="6"/>
      <c r="G25" s="9"/>
      <c r="H25" s="6"/>
      <c r="I25" s="6"/>
      <c r="J25" s="7"/>
      <c r="K25" s="6"/>
      <c r="L25" s="6"/>
      <c r="M25" s="6"/>
      <c r="N25" s="6"/>
      <c r="O25" s="4"/>
      <c r="P25" s="4"/>
      <c r="Q25" s="4"/>
      <c r="R25" s="6"/>
      <c r="S25" s="2"/>
      <c r="T25" s="32"/>
      <c r="U25" s="32"/>
      <c r="V25" s="37"/>
      <c r="W25" s="2"/>
      <c r="X25" s="2"/>
      <c r="Y25" s="2"/>
      <c r="AE25" s="9"/>
      <c r="AF25" s="9"/>
      <c r="AG25" s="9"/>
      <c r="AI25" s="6"/>
      <c r="AL25" s="6"/>
      <c r="AM25" s="6"/>
      <c r="AO25" s="6"/>
      <c r="AS25" s="5"/>
      <c r="AU25" s="6"/>
      <c r="AW25" s="6"/>
      <c r="AY25" s="13"/>
      <c r="BC25" s="9"/>
      <c r="BE25" s="9"/>
      <c r="BJ25" s="14"/>
      <c r="BL25" s="6"/>
      <c r="BM25" s="6"/>
      <c r="BN25" s="6"/>
      <c r="BO25" s="6"/>
      <c r="BP25" s="6"/>
      <c r="BQ25" s="6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s="3" customFormat="1" x14ac:dyDescent="0.25">
      <c r="A26" s="1"/>
      <c r="B26"/>
      <c r="F26" s="6"/>
      <c r="G26" s="9"/>
      <c r="H26" s="6"/>
      <c r="I26" s="6"/>
      <c r="J26" s="7"/>
      <c r="K26" s="6"/>
      <c r="L26" s="6"/>
      <c r="M26" s="6"/>
      <c r="N26" s="6"/>
      <c r="O26" s="4"/>
      <c r="P26" s="4"/>
      <c r="Q26" s="4"/>
      <c r="R26" s="6"/>
      <c r="S26" s="2"/>
      <c r="T26" s="32"/>
      <c r="U26" s="32"/>
      <c r="V26" s="37"/>
      <c r="W26" s="2"/>
      <c r="X26" s="2"/>
      <c r="Y26" s="2"/>
      <c r="AE26" s="9"/>
      <c r="AF26" s="9"/>
      <c r="AG26" s="9"/>
      <c r="AI26" s="6"/>
      <c r="AL26" s="6"/>
      <c r="AM26" s="6"/>
      <c r="AO26" s="6"/>
      <c r="AS26" s="5"/>
      <c r="AU26" s="6"/>
      <c r="AW26" s="6"/>
      <c r="AY26" s="13"/>
      <c r="BC26" s="9"/>
      <c r="BE26" s="9"/>
      <c r="BJ26" s="14"/>
      <c r="BL26" s="6"/>
      <c r="BM26" s="6"/>
      <c r="BN26" s="6"/>
      <c r="BO26" s="6"/>
      <c r="BP26" s="6"/>
      <c r="BQ26" s="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s="3" customFormat="1" x14ac:dyDescent="0.25">
      <c r="A27" s="1"/>
      <c r="B27"/>
      <c r="F27" s="6"/>
      <c r="G27" s="9"/>
      <c r="H27" s="6"/>
      <c r="I27" s="6"/>
      <c r="J27" s="7"/>
      <c r="K27" s="6"/>
      <c r="L27" s="6"/>
      <c r="M27" s="6"/>
      <c r="N27" s="6"/>
      <c r="O27" s="4"/>
      <c r="P27" s="4"/>
      <c r="Q27" s="4"/>
      <c r="R27" s="6"/>
      <c r="S27" s="2"/>
      <c r="T27" s="32"/>
      <c r="U27" s="32"/>
      <c r="V27" s="37"/>
      <c r="W27" s="2"/>
      <c r="X27" s="2"/>
      <c r="Y27" s="2"/>
      <c r="AE27" s="9"/>
      <c r="AF27" s="9"/>
      <c r="AG27" s="9"/>
      <c r="AI27" s="6"/>
      <c r="AL27" s="6"/>
      <c r="AM27" s="6"/>
      <c r="AO27" s="6"/>
      <c r="AS27" s="5"/>
      <c r="AU27" s="6"/>
      <c r="AW27" s="6"/>
      <c r="AY27" s="13"/>
      <c r="BC27" s="9"/>
      <c r="BE27" s="9"/>
      <c r="BJ27" s="14"/>
      <c r="BL27" s="6"/>
      <c r="BM27" s="6"/>
      <c r="BN27" s="6"/>
      <c r="BO27" s="6"/>
      <c r="BP27" s="6"/>
      <c r="BQ27" s="6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s="3" customFormat="1" x14ac:dyDescent="0.25">
      <c r="A28" s="1"/>
      <c r="B28"/>
      <c r="F28" s="6"/>
      <c r="G28" s="9"/>
      <c r="H28" s="6"/>
      <c r="I28" s="6"/>
      <c r="J28" s="7"/>
      <c r="K28" s="6"/>
      <c r="L28" s="6"/>
      <c r="M28" s="6"/>
      <c r="N28" s="6"/>
      <c r="O28" s="4"/>
      <c r="P28" s="4"/>
      <c r="Q28" s="4"/>
      <c r="R28" s="6"/>
      <c r="S28" s="2"/>
      <c r="T28" s="32"/>
      <c r="U28" s="32"/>
      <c r="V28" s="37"/>
      <c r="W28" s="2"/>
      <c r="X28" s="2"/>
      <c r="Y28" s="2"/>
      <c r="AE28" s="9"/>
      <c r="AF28" s="9"/>
      <c r="AG28" s="9"/>
      <c r="AI28" s="6"/>
      <c r="AL28" s="6"/>
      <c r="AM28" s="6"/>
      <c r="AO28" s="6"/>
      <c r="AS28" s="5"/>
      <c r="AU28" s="6"/>
      <c r="AW28" s="6"/>
      <c r="AY28" s="13"/>
      <c r="BC28" s="9"/>
      <c r="BE28" s="9"/>
      <c r="BJ28" s="14"/>
      <c r="BL28" s="6"/>
      <c r="BM28" s="6"/>
      <c r="BN28" s="6"/>
      <c r="BO28" s="6"/>
      <c r="BP28" s="6"/>
      <c r="BQ28" s="6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s="3" customFormat="1" x14ac:dyDescent="0.25">
      <c r="A29" s="1"/>
      <c r="B29"/>
      <c r="F29" s="6"/>
      <c r="G29" s="9"/>
      <c r="H29" s="6"/>
      <c r="I29" s="6"/>
      <c r="J29" s="7"/>
      <c r="K29" s="6"/>
      <c r="L29" s="6"/>
      <c r="M29" s="6"/>
      <c r="N29" s="6"/>
      <c r="O29" s="4"/>
      <c r="P29" s="4"/>
      <c r="Q29" s="4"/>
      <c r="R29" s="6"/>
      <c r="S29" s="2"/>
      <c r="T29" s="32"/>
      <c r="U29" s="32"/>
      <c r="V29" s="37"/>
      <c r="W29" s="2"/>
      <c r="X29" s="2"/>
      <c r="Y29" s="2"/>
      <c r="AE29" s="9"/>
      <c r="AF29" s="9"/>
      <c r="AG29" s="9"/>
      <c r="AI29" s="6"/>
      <c r="AL29" s="6"/>
      <c r="AM29" s="6"/>
      <c r="AO29" s="6"/>
      <c r="AS29" s="5"/>
      <c r="AU29" s="6"/>
      <c r="AW29" s="6"/>
      <c r="AY29" s="13"/>
      <c r="BC29" s="9"/>
      <c r="BE29" s="9"/>
      <c r="BJ29" s="14"/>
      <c r="BL29" s="6"/>
      <c r="BM29" s="6"/>
      <c r="BN29" s="6"/>
      <c r="BO29" s="6"/>
      <c r="BP29" s="6"/>
      <c r="BQ29" s="6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s="3" customFormat="1" x14ac:dyDescent="0.25">
      <c r="A30" s="1"/>
      <c r="B30"/>
      <c r="F30" s="6"/>
      <c r="G30" s="9"/>
      <c r="H30" s="6"/>
      <c r="I30" s="6"/>
      <c r="J30" s="7"/>
      <c r="K30" s="6"/>
      <c r="L30" s="6"/>
      <c r="M30" s="6"/>
      <c r="N30" s="6"/>
      <c r="O30" s="4"/>
      <c r="P30" s="4"/>
      <c r="Q30" s="4"/>
      <c r="R30" s="6"/>
      <c r="S30" s="2"/>
      <c r="T30" s="32"/>
      <c r="U30" s="32"/>
      <c r="V30" s="37"/>
      <c r="W30" s="2"/>
      <c r="X30" s="2"/>
      <c r="Y30" s="2"/>
      <c r="AE30" s="9"/>
      <c r="AF30" s="9"/>
      <c r="AG30" s="9"/>
      <c r="AI30" s="6"/>
      <c r="AL30" s="6"/>
      <c r="AM30" s="6"/>
      <c r="AO30" s="6"/>
      <c r="AS30" s="5"/>
      <c r="AU30" s="6"/>
      <c r="AW30" s="6"/>
      <c r="AY30" s="13"/>
      <c r="BC30" s="9"/>
      <c r="BE30" s="9"/>
      <c r="BJ30" s="14"/>
      <c r="BL30" s="6"/>
      <c r="BM30" s="6"/>
      <c r="BN30" s="6"/>
      <c r="BO30" s="6"/>
      <c r="BP30" s="6"/>
      <c r="BQ30" s="6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s="3" customFormat="1" x14ac:dyDescent="0.25">
      <c r="A31" s="1"/>
      <c r="B31"/>
      <c r="F31" s="6"/>
      <c r="G31" s="9"/>
      <c r="H31" s="6"/>
      <c r="I31" s="6"/>
      <c r="J31" s="7"/>
      <c r="K31" s="6"/>
      <c r="L31" s="6"/>
      <c r="M31" s="6"/>
      <c r="N31" s="6"/>
      <c r="O31" s="4"/>
      <c r="P31" s="4"/>
      <c r="Q31" s="4"/>
      <c r="R31" s="6"/>
      <c r="S31" s="2"/>
      <c r="T31" s="32"/>
      <c r="U31" s="32"/>
      <c r="V31" s="37"/>
      <c r="W31" s="2"/>
      <c r="X31" s="2"/>
      <c r="Y31" s="2"/>
      <c r="AE31" s="9"/>
      <c r="AF31" s="9"/>
      <c r="AG31" s="9"/>
      <c r="AI31" s="6"/>
      <c r="AL31" s="6"/>
      <c r="AM31" s="6"/>
      <c r="AO31" s="6"/>
      <c r="AS31" s="5"/>
      <c r="AU31" s="6"/>
      <c r="AW31" s="6"/>
      <c r="AY31" s="13"/>
      <c r="BC31" s="9"/>
      <c r="BE31" s="9"/>
      <c r="BJ31" s="14"/>
      <c r="BL31" s="6"/>
      <c r="BM31" s="6"/>
      <c r="BN31" s="6"/>
      <c r="BO31" s="6"/>
      <c r="BP31" s="6"/>
      <c r="BQ31" s="6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s="3" customFormat="1" x14ac:dyDescent="0.25">
      <c r="A32" s="1"/>
      <c r="B32"/>
      <c r="F32" s="6"/>
      <c r="G32" s="9"/>
      <c r="H32" s="6"/>
      <c r="I32" s="6"/>
      <c r="J32" s="7"/>
      <c r="K32" s="6"/>
      <c r="L32" s="6"/>
      <c r="M32" s="6"/>
      <c r="N32" s="6"/>
      <c r="O32" s="4"/>
      <c r="P32" s="4"/>
      <c r="Q32" s="4"/>
      <c r="R32" s="6"/>
      <c r="S32" s="2"/>
      <c r="T32" s="32"/>
      <c r="U32" s="32"/>
      <c r="V32" s="37"/>
      <c r="W32" s="2"/>
      <c r="X32" s="2"/>
      <c r="Y32" s="2"/>
      <c r="AE32" s="9"/>
      <c r="AF32" s="9"/>
      <c r="AG32" s="9"/>
      <c r="AI32" s="6"/>
      <c r="AL32" s="6"/>
      <c r="AM32" s="6"/>
      <c r="AO32" s="6"/>
      <c r="AS32" s="5"/>
      <c r="AU32" s="6"/>
      <c r="AW32" s="6"/>
      <c r="AY32" s="13"/>
      <c r="BC32" s="9"/>
      <c r="BE32" s="9"/>
      <c r="BJ32" s="14"/>
      <c r="BL32" s="6"/>
      <c r="BM32" s="6"/>
      <c r="BN32" s="6"/>
      <c r="BO32" s="6"/>
      <c r="BP32" s="6"/>
      <c r="BQ32" s="6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s="3" customFormat="1" x14ac:dyDescent="0.25">
      <c r="A33" s="1"/>
      <c r="B33"/>
      <c r="F33" s="6"/>
      <c r="G33" s="9"/>
      <c r="H33" s="6"/>
      <c r="I33" s="6"/>
      <c r="J33" s="7"/>
      <c r="K33" s="6"/>
      <c r="L33" s="6"/>
      <c r="M33" s="6"/>
      <c r="N33" s="6"/>
      <c r="O33" s="4"/>
      <c r="P33" s="4"/>
      <c r="Q33" s="4"/>
      <c r="R33" s="6"/>
      <c r="S33" s="2"/>
      <c r="T33" s="32"/>
      <c r="U33" s="32"/>
      <c r="V33" s="37"/>
      <c r="W33" s="2"/>
      <c r="X33" s="2"/>
      <c r="Y33" s="2"/>
      <c r="AE33" s="9"/>
      <c r="AF33" s="9"/>
      <c r="AG33" s="9"/>
      <c r="AI33" s="6"/>
      <c r="AL33" s="6"/>
      <c r="AM33" s="6"/>
      <c r="AO33" s="6"/>
      <c r="AS33" s="5"/>
      <c r="AU33" s="6"/>
      <c r="AW33" s="6"/>
      <c r="AY33" s="13"/>
      <c r="BC33" s="9"/>
      <c r="BE33" s="9"/>
      <c r="BJ33" s="14"/>
      <c r="BL33" s="6"/>
      <c r="BM33" s="6"/>
      <c r="BN33" s="6"/>
      <c r="BO33" s="6"/>
      <c r="BP33" s="6"/>
      <c r="BQ33" s="6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s="3" customFormat="1" x14ac:dyDescent="0.25">
      <c r="A34" s="1"/>
      <c r="B34"/>
      <c r="F34" s="6"/>
      <c r="G34" s="9"/>
      <c r="H34" s="6"/>
      <c r="I34" s="6"/>
      <c r="J34" s="7"/>
      <c r="K34" s="6"/>
      <c r="L34" s="6"/>
      <c r="M34" s="6"/>
      <c r="N34" s="6"/>
      <c r="O34" s="4"/>
      <c r="P34" s="4"/>
      <c r="Q34" s="4"/>
      <c r="R34" s="6"/>
      <c r="S34" s="2"/>
      <c r="T34" s="32"/>
      <c r="U34" s="32"/>
      <c r="V34" s="37"/>
      <c r="W34" s="2"/>
      <c r="X34" s="2"/>
      <c r="Y34" s="2"/>
      <c r="AE34" s="9"/>
      <c r="AF34" s="9"/>
      <c r="AG34" s="9"/>
      <c r="AI34" s="6"/>
      <c r="AL34" s="6"/>
      <c r="AM34" s="6"/>
      <c r="AO34" s="6"/>
      <c r="AS34" s="5"/>
      <c r="AU34" s="6"/>
      <c r="AW34" s="6"/>
      <c r="AY34" s="13"/>
      <c r="BC34" s="9"/>
      <c r="BE34" s="9"/>
      <c r="BJ34" s="14"/>
      <c r="BL34" s="6"/>
      <c r="BM34" s="6"/>
      <c r="BN34" s="6"/>
      <c r="BO34" s="6"/>
      <c r="BP34" s="6"/>
      <c r="BQ34" s="6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s="3" customFormat="1" x14ac:dyDescent="0.25">
      <c r="A35" s="1"/>
      <c r="B35"/>
      <c r="F35" s="6"/>
      <c r="G35" s="9"/>
      <c r="H35" s="6"/>
      <c r="I35" s="6"/>
      <c r="J35" s="7"/>
      <c r="K35" s="6"/>
      <c r="L35" s="6"/>
      <c r="M35" s="6"/>
      <c r="N35" s="6"/>
      <c r="O35" s="4"/>
      <c r="P35" s="4"/>
      <c r="Q35" s="4"/>
      <c r="R35" s="6"/>
      <c r="S35" s="2"/>
      <c r="T35" s="32"/>
      <c r="U35" s="32"/>
      <c r="V35" s="37"/>
      <c r="W35" s="2"/>
      <c r="X35" s="2"/>
      <c r="Y35" s="2"/>
      <c r="AE35" s="9"/>
      <c r="AF35" s="9"/>
      <c r="AG35" s="9"/>
      <c r="AI35" s="6"/>
      <c r="AL35" s="6"/>
      <c r="AM35" s="6"/>
      <c r="AO35" s="6"/>
      <c r="AS35" s="5"/>
      <c r="AU35" s="6"/>
      <c r="AW35" s="6"/>
      <c r="AY35" s="13"/>
      <c r="BC35" s="9"/>
      <c r="BE35" s="9"/>
      <c r="BJ35" s="14"/>
      <c r="BL35" s="6"/>
      <c r="BM35" s="6"/>
      <c r="BN35" s="6"/>
      <c r="BO35" s="6"/>
      <c r="BP35" s="6"/>
      <c r="BQ35" s="6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s="3" customFormat="1" x14ac:dyDescent="0.25">
      <c r="A36" s="1"/>
      <c r="B36"/>
      <c r="F36" s="6"/>
      <c r="G36" s="9"/>
      <c r="H36" s="6"/>
      <c r="I36" s="6"/>
      <c r="J36" s="7"/>
      <c r="K36" s="6"/>
      <c r="L36" s="6"/>
      <c r="M36" s="6"/>
      <c r="N36" s="6"/>
      <c r="O36" s="4"/>
      <c r="P36" s="4"/>
      <c r="Q36" s="4"/>
      <c r="R36" s="6"/>
      <c r="S36" s="2"/>
      <c r="T36" s="32"/>
      <c r="U36" s="32"/>
      <c r="V36" s="37"/>
      <c r="W36" s="2"/>
      <c r="X36" s="2"/>
      <c r="Y36" s="2"/>
      <c r="AE36" s="9"/>
      <c r="AF36" s="9"/>
      <c r="AG36" s="9"/>
      <c r="AI36" s="6"/>
      <c r="AL36" s="6"/>
      <c r="AM36" s="6"/>
      <c r="AO36" s="6"/>
      <c r="AS36" s="5"/>
      <c r="AU36" s="6"/>
      <c r="AW36" s="6"/>
      <c r="AY36" s="13"/>
      <c r="BC36" s="9"/>
      <c r="BE36" s="9"/>
      <c r="BJ36" s="14"/>
      <c r="BL36" s="6"/>
      <c r="BM36" s="6"/>
      <c r="BN36" s="6"/>
      <c r="BO36" s="6"/>
      <c r="BP36" s="6"/>
      <c r="BQ36" s="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spans="1:243" s="3" customFormat="1" x14ac:dyDescent="0.25">
      <c r="A37" s="1"/>
      <c r="B37"/>
      <c r="F37" s="6"/>
      <c r="G37" s="9"/>
      <c r="H37" s="6"/>
      <c r="I37" s="6"/>
      <c r="J37" s="7"/>
      <c r="K37" s="6"/>
      <c r="L37" s="6"/>
      <c r="M37" s="6"/>
      <c r="N37" s="6"/>
      <c r="O37" s="4"/>
      <c r="P37" s="4"/>
      <c r="Q37" s="4"/>
      <c r="R37" s="6"/>
      <c r="S37" s="2"/>
      <c r="T37" s="32"/>
      <c r="U37" s="32"/>
      <c r="V37" s="37"/>
      <c r="W37" s="2"/>
      <c r="X37" s="2"/>
      <c r="Y37" s="2"/>
      <c r="AE37" s="9"/>
      <c r="AF37" s="9"/>
      <c r="AG37" s="9"/>
      <c r="AI37" s="6"/>
      <c r="AL37" s="6"/>
      <c r="AM37" s="6"/>
      <c r="AO37" s="6"/>
      <c r="AS37" s="5"/>
      <c r="AU37" s="6"/>
      <c r="AW37" s="6"/>
      <c r="AY37" s="13"/>
      <c r="BC37" s="9"/>
      <c r="BE37" s="9"/>
      <c r="BJ37" s="14"/>
      <c r="BL37" s="6"/>
      <c r="BM37" s="6"/>
      <c r="BN37" s="6"/>
      <c r="BO37" s="6"/>
      <c r="BP37" s="6"/>
      <c r="BQ37" s="6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</row>
    <row r="38" spans="1:243" s="3" customFormat="1" x14ac:dyDescent="0.25">
      <c r="A38" s="1"/>
      <c r="B38"/>
      <c r="F38" s="6"/>
      <c r="G38" s="9"/>
      <c r="H38" s="6"/>
      <c r="I38" s="6"/>
      <c r="J38" s="7"/>
      <c r="K38" s="6"/>
      <c r="L38" s="6"/>
      <c r="M38" s="6"/>
      <c r="N38" s="6"/>
      <c r="O38" s="4"/>
      <c r="P38" s="4"/>
      <c r="Q38" s="4"/>
      <c r="R38" s="6"/>
      <c r="S38" s="2"/>
      <c r="T38" s="32"/>
      <c r="U38" s="32"/>
      <c r="V38" s="37"/>
      <c r="W38" s="2"/>
      <c r="X38" s="2"/>
      <c r="Y38" s="2"/>
      <c r="AE38" s="9"/>
      <c r="AF38" s="9"/>
      <c r="AG38" s="9"/>
      <c r="AI38" s="6"/>
      <c r="AL38" s="6"/>
      <c r="AM38" s="6"/>
      <c r="AO38" s="6"/>
      <c r="AS38" s="5"/>
      <c r="AU38" s="6"/>
      <c r="AW38" s="6"/>
      <c r="AY38" s="13"/>
      <c r="BC38" s="9"/>
      <c r="BE38" s="9"/>
      <c r="BJ38" s="14"/>
      <c r="BL38" s="6"/>
      <c r="BM38" s="6"/>
      <c r="BN38" s="6"/>
      <c r="BO38" s="6"/>
      <c r="BP38" s="6"/>
      <c r="BQ38" s="6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</row>
    <row r="39" spans="1:243" s="3" customFormat="1" x14ac:dyDescent="0.25">
      <c r="A39" s="1"/>
      <c r="B39"/>
      <c r="F39" s="6"/>
      <c r="G39" s="9"/>
      <c r="H39" s="6"/>
      <c r="I39" s="6"/>
      <c r="J39" s="7"/>
      <c r="K39" s="6"/>
      <c r="L39" s="6"/>
      <c r="M39" s="6"/>
      <c r="N39" s="6"/>
      <c r="O39" s="4"/>
      <c r="P39" s="4"/>
      <c r="Q39" s="4"/>
      <c r="R39" s="6"/>
      <c r="S39" s="2"/>
      <c r="T39" s="32"/>
      <c r="U39" s="32"/>
      <c r="V39" s="37"/>
      <c r="W39" s="2"/>
      <c r="X39" s="2"/>
      <c r="Y39" s="2"/>
      <c r="AE39" s="9"/>
      <c r="AF39" s="9"/>
      <c r="AG39" s="9"/>
      <c r="AI39" s="6"/>
      <c r="AL39" s="6"/>
      <c r="AM39" s="6"/>
      <c r="AO39" s="6"/>
      <c r="AS39" s="5"/>
      <c r="AU39" s="6"/>
      <c r="AW39" s="6"/>
      <c r="AY39" s="13"/>
      <c r="BC39" s="9"/>
      <c r="BE39" s="9"/>
      <c r="BJ39" s="14"/>
      <c r="BL39" s="6"/>
      <c r="BM39" s="6"/>
      <c r="BN39" s="6"/>
      <c r="BO39" s="6"/>
      <c r="BP39" s="6"/>
      <c r="BQ39" s="6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</row>
    <row r="40" spans="1:243" s="3" customFormat="1" x14ac:dyDescent="0.25">
      <c r="A40" s="1"/>
      <c r="B40"/>
      <c r="F40" s="6"/>
      <c r="G40" s="9"/>
      <c r="H40" s="6"/>
      <c r="I40" s="6"/>
      <c r="J40" s="7"/>
      <c r="K40" s="6"/>
      <c r="L40" s="6"/>
      <c r="M40" s="6"/>
      <c r="N40" s="6"/>
      <c r="O40" s="4"/>
      <c r="P40" s="4"/>
      <c r="Q40" s="4"/>
      <c r="R40" s="6"/>
      <c r="S40" s="2"/>
      <c r="T40" s="32"/>
      <c r="U40" s="32"/>
      <c r="V40" s="37"/>
      <c r="W40" s="2"/>
      <c r="X40" s="2"/>
      <c r="Y40" s="2"/>
      <c r="AE40" s="9"/>
      <c r="AF40" s="9"/>
      <c r="AG40" s="9"/>
      <c r="AI40" s="6"/>
      <c r="AL40" s="6"/>
      <c r="AM40" s="6"/>
      <c r="AO40" s="6"/>
      <c r="AS40" s="5"/>
      <c r="AU40" s="6"/>
      <c r="AW40" s="6"/>
      <c r="AY40" s="13"/>
      <c r="BC40" s="9"/>
      <c r="BE40" s="9"/>
      <c r="BJ40" s="14"/>
      <c r="BL40" s="6"/>
      <c r="BM40" s="6"/>
      <c r="BN40" s="6"/>
      <c r="BO40" s="6"/>
      <c r="BP40" s="6"/>
      <c r="BQ40" s="6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</row>
    <row r="41" spans="1:243" s="3" customFormat="1" x14ac:dyDescent="0.25">
      <c r="A41" s="1"/>
      <c r="B41"/>
      <c r="F41" s="6"/>
      <c r="G41" s="9"/>
      <c r="H41" s="6"/>
      <c r="I41" s="6"/>
      <c r="J41" s="7"/>
      <c r="K41" s="6"/>
      <c r="L41" s="6"/>
      <c r="M41" s="6"/>
      <c r="N41" s="6"/>
      <c r="O41" s="4"/>
      <c r="P41" s="4"/>
      <c r="Q41" s="4"/>
      <c r="R41" s="6"/>
      <c r="S41" s="2"/>
      <c r="T41" s="32"/>
      <c r="U41" s="32"/>
      <c r="V41" s="37"/>
      <c r="W41" s="2"/>
      <c r="X41" s="2"/>
      <c r="Y41" s="2"/>
      <c r="AE41" s="9"/>
      <c r="AF41" s="9"/>
      <c r="AG41" s="9"/>
      <c r="AI41" s="6"/>
      <c r="AL41" s="6"/>
      <c r="AM41" s="6"/>
      <c r="AO41" s="6"/>
      <c r="AS41" s="5"/>
      <c r="AU41" s="6"/>
      <c r="AW41" s="6"/>
      <c r="AY41" s="13"/>
      <c r="BC41" s="9"/>
      <c r="BE41" s="9"/>
      <c r="BJ41" s="14"/>
      <c r="BL41" s="6"/>
      <c r="BM41" s="6"/>
      <c r="BN41" s="6"/>
      <c r="BO41" s="6"/>
      <c r="BP41" s="6"/>
      <c r="BQ41" s="6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</row>
    <row r="42" spans="1:243" s="3" customFormat="1" x14ac:dyDescent="0.25">
      <c r="A42" s="1"/>
      <c r="B42"/>
      <c r="F42" s="6"/>
      <c r="G42" s="9"/>
      <c r="H42" s="6"/>
      <c r="I42" s="6"/>
      <c r="J42" s="7"/>
      <c r="K42" s="6"/>
      <c r="L42" s="6"/>
      <c r="M42" s="6"/>
      <c r="N42" s="6"/>
      <c r="O42" s="4"/>
      <c r="P42" s="4"/>
      <c r="Q42" s="4"/>
      <c r="R42" s="6"/>
      <c r="S42" s="2"/>
      <c r="T42" s="32"/>
      <c r="U42" s="32"/>
      <c r="V42" s="37"/>
      <c r="W42" s="2"/>
      <c r="X42" s="2"/>
      <c r="Y42" s="2"/>
      <c r="AE42" s="9"/>
      <c r="AF42" s="9"/>
      <c r="AG42" s="9"/>
      <c r="AI42" s="6"/>
      <c r="AL42" s="6"/>
      <c r="AM42" s="6"/>
      <c r="AO42" s="6"/>
      <c r="AS42" s="5"/>
      <c r="AU42" s="6"/>
      <c r="AW42" s="6"/>
      <c r="AY42" s="13"/>
      <c r="BC42" s="9"/>
      <c r="BE42" s="9"/>
      <c r="BJ42" s="14"/>
      <c r="BL42" s="6"/>
      <c r="BM42" s="6"/>
      <c r="BN42" s="6"/>
      <c r="BO42" s="6"/>
      <c r="BP42" s="6"/>
      <c r="BQ42" s="6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</row>
    <row r="43" spans="1:243" s="3" customFormat="1" x14ac:dyDescent="0.25">
      <c r="A43" s="1"/>
      <c r="B43"/>
      <c r="F43" s="6"/>
      <c r="G43" s="9"/>
      <c r="H43" s="6"/>
      <c r="I43" s="6"/>
      <c r="J43" s="7"/>
      <c r="K43" s="6"/>
      <c r="L43" s="6"/>
      <c r="M43" s="6"/>
      <c r="N43" s="6"/>
      <c r="O43" s="4"/>
      <c r="P43" s="4"/>
      <c r="Q43" s="4"/>
      <c r="R43" s="6"/>
      <c r="S43" s="2"/>
      <c r="T43" s="32"/>
      <c r="U43" s="32"/>
      <c r="V43" s="37"/>
      <c r="W43" s="2"/>
      <c r="X43" s="2"/>
      <c r="Y43" s="2"/>
      <c r="AE43" s="9"/>
      <c r="AF43" s="9"/>
      <c r="AG43" s="9"/>
      <c r="AI43" s="6"/>
      <c r="AL43" s="6"/>
      <c r="AM43" s="6"/>
      <c r="AO43" s="6"/>
      <c r="AS43" s="5"/>
      <c r="AU43" s="6"/>
      <c r="AW43" s="6"/>
      <c r="AY43" s="13"/>
      <c r="BC43" s="9"/>
      <c r="BE43" s="9"/>
      <c r="BJ43" s="14"/>
      <c r="BL43" s="6"/>
      <c r="BM43" s="6"/>
      <c r="BN43" s="6"/>
      <c r="BO43" s="6"/>
      <c r="BP43" s="6"/>
      <c r="BQ43" s="6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</row>
    <row r="44" spans="1:243" s="3" customFormat="1" x14ac:dyDescent="0.25">
      <c r="A44" s="1"/>
      <c r="B44"/>
      <c r="F44" s="6"/>
      <c r="G44" s="9"/>
      <c r="H44" s="6"/>
      <c r="I44" s="6"/>
      <c r="J44" s="7"/>
      <c r="K44" s="6"/>
      <c r="L44" s="6"/>
      <c r="M44" s="6"/>
      <c r="N44" s="6"/>
      <c r="O44" s="4"/>
      <c r="P44" s="4"/>
      <c r="Q44" s="4"/>
      <c r="R44" s="6"/>
      <c r="S44" s="2"/>
      <c r="T44" s="32"/>
      <c r="U44" s="32"/>
      <c r="V44" s="37"/>
      <c r="W44" s="2"/>
      <c r="X44" s="2"/>
      <c r="Y44" s="2"/>
      <c r="AE44" s="9"/>
      <c r="AF44" s="9"/>
      <c r="AG44" s="9"/>
      <c r="AI44" s="6"/>
      <c r="AL44" s="6"/>
      <c r="AM44" s="6"/>
      <c r="AO44" s="6"/>
      <c r="AS44" s="5"/>
      <c r="AU44" s="6"/>
      <c r="AW44" s="6"/>
      <c r="AY44" s="13"/>
      <c r="BC44" s="9"/>
      <c r="BE44" s="9"/>
      <c r="BJ44" s="14"/>
      <c r="BL44" s="6"/>
      <c r="BM44" s="6"/>
      <c r="BN44" s="6"/>
      <c r="BO44" s="6"/>
      <c r="BP44" s="6"/>
      <c r="BQ44" s="6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</row>
    <row r="45" spans="1:243" s="3" customFormat="1" x14ac:dyDescent="0.25">
      <c r="A45" s="1"/>
      <c r="B45"/>
      <c r="F45" s="6"/>
      <c r="G45" s="9"/>
      <c r="H45" s="6"/>
      <c r="I45" s="6"/>
      <c r="J45" s="7"/>
      <c r="K45" s="6"/>
      <c r="L45" s="6"/>
      <c r="M45" s="6"/>
      <c r="N45" s="6"/>
      <c r="O45" s="4"/>
      <c r="P45" s="4"/>
      <c r="Q45" s="4"/>
      <c r="R45" s="6"/>
      <c r="S45" s="2"/>
      <c r="T45" s="32"/>
      <c r="U45" s="32"/>
      <c r="V45" s="37"/>
      <c r="W45" s="2"/>
      <c r="X45" s="2"/>
      <c r="Y45" s="2"/>
      <c r="AE45" s="9"/>
      <c r="AF45" s="9"/>
      <c r="AG45" s="9"/>
      <c r="AI45" s="6"/>
      <c r="AL45" s="6"/>
      <c r="AM45" s="6"/>
      <c r="AO45" s="6"/>
      <c r="AS45" s="5"/>
      <c r="AU45" s="6"/>
      <c r="AW45" s="6"/>
      <c r="AY45" s="13"/>
      <c r="BC45" s="9"/>
      <c r="BE45" s="9"/>
      <c r="BJ45" s="14"/>
      <c r="BL45" s="6"/>
      <c r="BM45" s="6"/>
      <c r="BN45" s="6"/>
      <c r="BO45" s="6"/>
      <c r="BP45" s="6"/>
      <c r="BQ45" s="6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</row>
    <row r="46" spans="1:243" s="3" customFormat="1" x14ac:dyDescent="0.25">
      <c r="A46" s="1"/>
      <c r="B46"/>
      <c r="F46" s="6"/>
      <c r="G46" s="9"/>
      <c r="H46" s="6"/>
      <c r="I46" s="6"/>
      <c r="J46" s="7"/>
      <c r="K46" s="6"/>
      <c r="L46" s="6"/>
      <c r="M46" s="6"/>
      <c r="N46" s="6"/>
      <c r="O46" s="4"/>
      <c r="P46" s="4"/>
      <c r="Q46" s="4"/>
      <c r="R46" s="6"/>
      <c r="S46" s="2"/>
      <c r="T46" s="32"/>
      <c r="U46" s="32"/>
      <c r="V46" s="37"/>
      <c r="W46" s="2"/>
      <c r="X46" s="2"/>
      <c r="Y46" s="2"/>
      <c r="AE46" s="9"/>
      <c r="AF46" s="9"/>
      <c r="AG46" s="9"/>
      <c r="AI46" s="6"/>
      <c r="AL46" s="6"/>
      <c r="AM46" s="6"/>
      <c r="AO46" s="6"/>
      <c r="AS46" s="5"/>
      <c r="AU46" s="6"/>
      <c r="AW46" s="6"/>
      <c r="AY46" s="13"/>
      <c r="BC46" s="9"/>
      <c r="BE46" s="9"/>
      <c r="BJ46" s="14"/>
      <c r="BL46" s="6"/>
      <c r="BM46" s="6"/>
      <c r="BN46" s="6"/>
      <c r="BO46" s="6"/>
      <c r="BP46" s="6"/>
      <c r="BQ46" s="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</row>
    <row r="47" spans="1:243" s="3" customFormat="1" x14ac:dyDescent="0.25">
      <c r="A47" s="1"/>
      <c r="B47"/>
      <c r="F47" s="6"/>
      <c r="G47" s="9"/>
      <c r="H47" s="6"/>
      <c r="I47" s="6"/>
      <c r="J47" s="7"/>
      <c r="K47" s="6"/>
      <c r="L47" s="6"/>
      <c r="M47" s="6"/>
      <c r="N47" s="6"/>
      <c r="O47" s="4"/>
      <c r="P47" s="4"/>
      <c r="Q47" s="4"/>
      <c r="R47" s="6"/>
      <c r="S47" s="2"/>
      <c r="T47" s="32"/>
      <c r="U47" s="32"/>
      <c r="V47" s="37"/>
      <c r="W47" s="2"/>
      <c r="X47" s="2"/>
      <c r="Y47" s="2"/>
      <c r="AE47" s="9"/>
      <c r="AF47" s="9"/>
      <c r="AG47" s="9"/>
      <c r="AI47" s="6"/>
      <c r="AL47" s="6"/>
      <c r="AM47" s="6"/>
      <c r="AO47" s="6"/>
      <c r="AS47" s="5"/>
      <c r="AU47" s="6"/>
      <c r="AW47" s="6"/>
      <c r="AY47" s="13"/>
      <c r="BC47" s="9"/>
      <c r="BE47" s="9"/>
      <c r="BJ47" s="14"/>
      <c r="BL47" s="6"/>
      <c r="BM47" s="6"/>
      <c r="BN47" s="6"/>
      <c r="BO47" s="6"/>
      <c r="BP47" s="6"/>
      <c r="BQ47" s="6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</row>
    <row r="48" spans="1:243" s="3" customFormat="1" x14ac:dyDescent="0.25">
      <c r="A48" s="1"/>
      <c r="B48"/>
      <c r="F48" s="6"/>
      <c r="G48" s="9"/>
      <c r="H48" s="6"/>
      <c r="I48" s="6"/>
      <c r="J48" s="7"/>
      <c r="K48" s="6"/>
      <c r="L48" s="6"/>
      <c r="M48" s="6"/>
      <c r="N48" s="6"/>
      <c r="O48" s="4"/>
      <c r="P48" s="4"/>
      <c r="Q48" s="4"/>
      <c r="R48" s="6"/>
      <c r="S48" s="2"/>
      <c r="T48" s="32"/>
      <c r="U48" s="32"/>
      <c r="V48" s="37"/>
      <c r="W48" s="2"/>
      <c r="X48" s="2"/>
      <c r="Y48" s="2"/>
      <c r="AE48" s="9"/>
      <c r="AF48" s="9"/>
      <c r="AG48" s="9"/>
      <c r="AI48" s="6"/>
      <c r="AL48" s="6"/>
      <c r="AM48" s="6"/>
      <c r="AO48" s="6"/>
      <c r="AS48" s="5"/>
      <c r="AU48" s="6"/>
      <c r="AW48" s="6"/>
      <c r="AY48" s="13"/>
      <c r="BC48" s="9"/>
      <c r="BE48" s="9"/>
      <c r="BJ48" s="14"/>
      <c r="BL48" s="6"/>
      <c r="BM48" s="6"/>
      <c r="BN48" s="6"/>
      <c r="BO48" s="6"/>
      <c r="BP48" s="6"/>
      <c r="BQ48" s="6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</row>
    <row r="49" spans="1:243" s="3" customFormat="1" x14ac:dyDescent="0.25">
      <c r="A49" s="1"/>
      <c r="B49"/>
      <c r="F49" s="6"/>
      <c r="G49" s="9"/>
      <c r="H49" s="6"/>
      <c r="I49" s="6"/>
      <c r="J49" s="7"/>
      <c r="K49" s="6"/>
      <c r="L49" s="6"/>
      <c r="M49" s="6"/>
      <c r="N49" s="6"/>
      <c r="O49" s="4"/>
      <c r="P49" s="4"/>
      <c r="Q49" s="4"/>
      <c r="R49" s="6"/>
      <c r="S49" s="2"/>
      <c r="T49" s="32"/>
      <c r="U49" s="32"/>
      <c r="V49" s="37"/>
      <c r="W49" s="2"/>
      <c r="X49" s="2"/>
      <c r="Y49" s="2"/>
      <c r="AE49" s="9"/>
      <c r="AF49" s="9"/>
      <c r="AG49" s="9"/>
      <c r="AI49" s="6"/>
      <c r="AL49" s="6"/>
      <c r="AM49" s="6"/>
      <c r="AO49" s="6"/>
      <c r="AS49" s="5"/>
      <c r="AU49" s="6"/>
      <c r="AW49" s="6"/>
      <c r="AY49" s="13"/>
      <c r="BC49" s="9"/>
      <c r="BE49" s="9"/>
      <c r="BJ49" s="14"/>
      <c r="BL49" s="6"/>
      <c r="BM49" s="6"/>
      <c r="BN49" s="6"/>
      <c r="BO49" s="6"/>
      <c r="BP49" s="6"/>
      <c r="BQ49" s="6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</row>
    <row r="50" spans="1:243" s="3" customFormat="1" x14ac:dyDescent="0.25">
      <c r="A50" s="1"/>
      <c r="B50"/>
      <c r="F50" s="6"/>
      <c r="G50" s="9"/>
      <c r="H50" s="6"/>
      <c r="I50" s="6"/>
      <c r="J50" s="7"/>
      <c r="K50" s="6"/>
      <c r="L50" s="6"/>
      <c r="M50" s="6"/>
      <c r="N50" s="6"/>
      <c r="O50" s="4"/>
      <c r="P50" s="4"/>
      <c r="Q50" s="4"/>
      <c r="R50" s="6"/>
      <c r="S50" s="2"/>
      <c r="T50" s="32"/>
      <c r="U50" s="32"/>
      <c r="V50" s="37"/>
      <c r="W50" s="2"/>
      <c r="X50" s="2"/>
      <c r="Y50" s="2"/>
      <c r="AE50" s="9"/>
      <c r="AF50" s="9"/>
      <c r="AG50" s="9"/>
      <c r="AI50" s="6"/>
      <c r="AL50" s="6"/>
      <c r="AM50" s="6"/>
      <c r="AO50" s="6"/>
      <c r="AS50" s="5"/>
      <c r="AU50" s="6"/>
      <c r="AW50" s="6"/>
      <c r="AY50" s="13"/>
      <c r="BC50" s="9"/>
      <c r="BE50" s="9"/>
      <c r="BJ50" s="14"/>
      <c r="BL50" s="6"/>
      <c r="BM50" s="6"/>
      <c r="BN50" s="6"/>
      <c r="BO50" s="6"/>
      <c r="BP50" s="6"/>
      <c r="BQ50" s="6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</row>
    <row r="51" spans="1:243" s="3" customFormat="1" x14ac:dyDescent="0.25">
      <c r="A51" s="1"/>
      <c r="B51"/>
      <c r="F51" s="6"/>
      <c r="G51" s="9"/>
      <c r="H51" s="6"/>
      <c r="I51" s="6"/>
      <c r="J51" s="7"/>
      <c r="K51" s="6"/>
      <c r="L51" s="6"/>
      <c r="M51" s="6"/>
      <c r="N51" s="6"/>
      <c r="O51" s="4"/>
      <c r="P51" s="4"/>
      <c r="Q51" s="4"/>
      <c r="R51" s="6"/>
      <c r="S51" s="2"/>
      <c r="T51" s="32"/>
      <c r="U51" s="32"/>
      <c r="V51" s="37"/>
      <c r="W51" s="2"/>
      <c r="X51" s="2"/>
      <c r="Y51" s="2"/>
      <c r="AE51" s="9"/>
      <c r="AF51" s="9"/>
      <c r="AG51" s="9"/>
      <c r="AI51" s="6"/>
      <c r="AL51" s="6"/>
      <c r="AM51" s="6"/>
      <c r="AO51" s="6"/>
      <c r="AS51" s="5"/>
      <c r="AU51" s="6"/>
      <c r="AW51" s="6"/>
      <c r="AY51" s="13"/>
      <c r="BC51" s="9"/>
      <c r="BE51" s="9"/>
      <c r="BJ51" s="14"/>
      <c r="BL51" s="6"/>
      <c r="BM51" s="6"/>
      <c r="BN51" s="6"/>
      <c r="BO51" s="6"/>
      <c r="BP51" s="6"/>
      <c r="BQ51" s="6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</row>
    <row r="52" spans="1:243" s="3" customFormat="1" x14ac:dyDescent="0.25">
      <c r="A52" s="1"/>
      <c r="B52"/>
      <c r="F52" s="6"/>
      <c r="G52" s="9"/>
      <c r="H52" s="6"/>
      <c r="I52" s="6"/>
      <c r="J52" s="7"/>
      <c r="K52" s="6"/>
      <c r="L52" s="6"/>
      <c r="M52" s="6"/>
      <c r="N52" s="6"/>
      <c r="O52" s="4"/>
      <c r="P52" s="4"/>
      <c r="Q52" s="4"/>
      <c r="R52" s="6"/>
      <c r="S52" s="2"/>
      <c r="T52" s="32"/>
      <c r="U52" s="32"/>
      <c r="V52" s="37"/>
      <c r="W52" s="2"/>
      <c r="X52" s="2"/>
      <c r="Y52" s="2"/>
      <c r="AE52" s="9"/>
      <c r="AF52" s="9"/>
      <c r="AG52" s="9"/>
      <c r="AI52" s="6"/>
      <c r="AL52" s="6"/>
      <c r="AM52" s="6"/>
      <c r="AO52" s="6"/>
      <c r="AS52" s="5"/>
      <c r="AU52" s="6"/>
      <c r="AW52" s="6"/>
      <c r="AY52" s="13"/>
      <c r="BC52" s="9"/>
      <c r="BE52" s="9"/>
      <c r="BJ52" s="14"/>
      <c r="BL52" s="6"/>
      <c r="BM52" s="6"/>
      <c r="BN52" s="6"/>
      <c r="BO52" s="6"/>
      <c r="BP52" s="6"/>
      <c r="BQ52" s="6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</row>
    <row r="53" spans="1:243" s="3" customFormat="1" x14ac:dyDescent="0.25">
      <c r="A53" s="1"/>
      <c r="B53"/>
      <c r="F53" s="6"/>
      <c r="G53" s="9"/>
      <c r="H53" s="6"/>
      <c r="I53" s="6"/>
      <c r="J53" s="7"/>
      <c r="K53" s="6"/>
      <c r="L53" s="6"/>
      <c r="M53" s="6"/>
      <c r="N53" s="6"/>
      <c r="O53" s="4"/>
      <c r="P53" s="4"/>
      <c r="Q53" s="4"/>
      <c r="R53" s="6"/>
      <c r="S53" s="2"/>
      <c r="T53" s="32"/>
      <c r="U53" s="32"/>
      <c r="V53" s="37"/>
      <c r="W53" s="2"/>
      <c r="X53" s="2"/>
      <c r="Y53" s="2"/>
      <c r="AE53" s="9"/>
      <c r="AF53" s="9"/>
      <c r="AG53" s="9"/>
      <c r="AI53" s="6"/>
      <c r="AL53" s="6"/>
      <c r="AM53" s="6"/>
      <c r="AO53" s="6"/>
      <c r="AS53" s="5"/>
      <c r="AU53" s="6"/>
      <c r="AW53" s="6"/>
      <c r="AY53" s="13"/>
      <c r="BC53" s="9"/>
      <c r="BE53" s="9"/>
      <c r="BJ53" s="14"/>
      <c r="BL53" s="6"/>
      <c r="BM53" s="6"/>
      <c r="BN53" s="6"/>
      <c r="BO53" s="6"/>
      <c r="BP53" s="6"/>
      <c r="BQ53" s="6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</row>
    <row r="54" spans="1:243" s="3" customFormat="1" x14ac:dyDescent="0.25">
      <c r="A54" s="1"/>
      <c r="B54"/>
      <c r="F54" s="6"/>
      <c r="G54" s="9"/>
      <c r="H54" s="6"/>
      <c r="I54" s="6"/>
      <c r="J54" s="7"/>
      <c r="K54" s="6"/>
      <c r="L54" s="6"/>
      <c r="M54" s="6"/>
      <c r="N54" s="6"/>
      <c r="O54" s="4"/>
      <c r="P54" s="4"/>
      <c r="Q54" s="4"/>
      <c r="R54" s="6"/>
      <c r="S54" s="2"/>
      <c r="T54" s="32"/>
      <c r="U54" s="32"/>
      <c r="V54" s="37"/>
      <c r="W54" s="2"/>
      <c r="X54" s="2"/>
      <c r="Y54" s="2"/>
      <c r="AE54" s="9"/>
      <c r="AF54" s="9"/>
      <c r="AG54" s="9"/>
      <c r="AI54" s="6"/>
      <c r="AL54" s="6"/>
      <c r="AM54" s="6"/>
      <c r="AO54" s="6"/>
      <c r="AS54" s="5"/>
      <c r="AU54" s="6"/>
      <c r="AW54" s="6"/>
      <c r="AY54" s="13"/>
      <c r="BC54" s="9"/>
      <c r="BE54" s="9"/>
      <c r="BJ54" s="14"/>
      <c r="BL54" s="6"/>
      <c r="BM54" s="6"/>
      <c r="BN54" s="6"/>
      <c r="BO54" s="6"/>
      <c r="BP54" s="6"/>
      <c r="BQ54" s="6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</row>
    <row r="55" spans="1:243" s="3" customFormat="1" x14ac:dyDescent="0.25">
      <c r="A55" s="1"/>
      <c r="B55"/>
      <c r="F55" s="6"/>
      <c r="G55" s="9"/>
      <c r="H55" s="6"/>
      <c r="I55" s="6"/>
      <c r="J55" s="7"/>
      <c r="K55" s="6"/>
      <c r="L55" s="6"/>
      <c r="M55" s="6"/>
      <c r="N55" s="6"/>
      <c r="O55" s="4"/>
      <c r="P55" s="4"/>
      <c r="Q55" s="4"/>
      <c r="R55" s="6"/>
      <c r="S55" s="2"/>
      <c r="T55" s="32"/>
      <c r="U55" s="32"/>
      <c r="V55" s="37"/>
      <c r="W55" s="2"/>
      <c r="X55" s="2"/>
      <c r="Y55" s="2"/>
      <c r="AE55" s="9"/>
      <c r="AF55" s="9"/>
      <c r="AG55" s="9"/>
      <c r="AI55" s="6"/>
      <c r="AL55" s="6"/>
      <c r="AM55" s="6"/>
      <c r="AO55" s="6"/>
      <c r="AS55" s="5"/>
      <c r="AU55" s="6"/>
      <c r="AW55" s="6"/>
      <c r="AY55" s="13"/>
      <c r="BC55" s="9"/>
      <c r="BE55" s="9"/>
      <c r="BJ55" s="14"/>
      <c r="BL55" s="6"/>
      <c r="BM55" s="6"/>
      <c r="BN55" s="6"/>
      <c r="BO55" s="6"/>
      <c r="BP55" s="6"/>
      <c r="BQ55" s="6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</row>
    <row r="56" spans="1:243" s="3" customFormat="1" x14ac:dyDescent="0.25">
      <c r="A56" s="1"/>
      <c r="B56"/>
      <c r="F56" s="6"/>
      <c r="G56" s="9"/>
      <c r="H56" s="6"/>
      <c r="I56" s="6"/>
      <c r="J56" s="7"/>
      <c r="K56" s="6"/>
      <c r="L56" s="6"/>
      <c r="M56" s="6"/>
      <c r="N56" s="6"/>
      <c r="O56" s="4"/>
      <c r="P56" s="4"/>
      <c r="Q56" s="4"/>
      <c r="R56" s="6"/>
      <c r="S56" s="2"/>
      <c r="T56" s="32"/>
      <c r="U56" s="32"/>
      <c r="V56" s="37"/>
      <c r="W56" s="2"/>
      <c r="X56" s="2"/>
      <c r="Y56" s="2"/>
      <c r="AE56" s="9"/>
      <c r="AF56" s="9"/>
      <c r="AG56" s="9"/>
      <c r="AI56" s="6"/>
      <c r="AL56" s="6"/>
      <c r="AM56" s="6"/>
      <c r="AO56" s="6"/>
      <c r="AS56" s="5"/>
      <c r="AU56" s="6"/>
      <c r="AW56" s="6"/>
      <c r="AY56" s="13"/>
      <c r="BC56" s="9"/>
      <c r="BE56" s="9"/>
      <c r="BJ56" s="14"/>
      <c r="BL56" s="6"/>
      <c r="BM56" s="6"/>
      <c r="BN56" s="6"/>
      <c r="BO56" s="6"/>
      <c r="BP56" s="6"/>
      <c r="BQ56" s="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</row>
    <row r="57" spans="1:243" s="3" customFormat="1" x14ac:dyDescent="0.25">
      <c r="A57" s="1"/>
      <c r="B57"/>
      <c r="F57" s="6"/>
      <c r="G57" s="9"/>
      <c r="H57" s="6"/>
      <c r="I57" s="6"/>
      <c r="J57" s="7"/>
      <c r="K57" s="6"/>
      <c r="L57" s="6"/>
      <c r="M57" s="6"/>
      <c r="N57" s="6"/>
      <c r="O57" s="4"/>
      <c r="P57" s="4"/>
      <c r="Q57" s="4"/>
      <c r="R57" s="6"/>
      <c r="S57" s="2"/>
      <c r="T57" s="32"/>
      <c r="U57" s="32"/>
      <c r="V57" s="37"/>
      <c r="W57" s="2"/>
      <c r="X57" s="2"/>
      <c r="Y57" s="2"/>
      <c r="AE57" s="9"/>
      <c r="AF57" s="9"/>
      <c r="AG57" s="9"/>
      <c r="AI57" s="6"/>
      <c r="AL57" s="6"/>
      <c r="AM57" s="6"/>
      <c r="AO57" s="6"/>
      <c r="AS57" s="5"/>
      <c r="AU57" s="6"/>
      <c r="AW57" s="6"/>
      <c r="AY57" s="13"/>
      <c r="BC57" s="9"/>
      <c r="BE57" s="9"/>
      <c r="BJ57" s="14"/>
      <c r="BL57" s="6"/>
      <c r="BM57" s="6"/>
      <c r="BN57" s="6"/>
      <c r="BO57" s="6"/>
      <c r="BP57" s="6"/>
      <c r="BQ57" s="6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</row>
    <row r="58" spans="1:243" s="3" customFormat="1" x14ac:dyDescent="0.25">
      <c r="A58" s="1"/>
      <c r="B58"/>
      <c r="F58" s="6"/>
      <c r="G58" s="9"/>
      <c r="H58" s="6"/>
      <c r="I58" s="6"/>
      <c r="J58" s="7"/>
      <c r="K58" s="6"/>
      <c r="L58" s="6"/>
      <c r="M58" s="6"/>
      <c r="N58" s="6"/>
      <c r="O58" s="4"/>
      <c r="P58" s="4"/>
      <c r="Q58" s="4"/>
      <c r="R58" s="6"/>
      <c r="S58" s="2"/>
      <c r="T58" s="32"/>
      <c r="U58" s="32"/>
      <c r="V58" s="37"/>
      <c r="W58" s="2"/>
      <c r="X58" s="2"/>
      <c r="Y58" s="2"/>
      <c r="AE58" s="9"/>
      <c r="AF58" s="9"/>
      <c r="AG58" s="9"/>
      <c r="AI58" s="6"/>
      <c r="AL58" s="6"/>
      <c r="AM58" s="6"/>
      <c r="AO58" s="6"/>
      <c r="AS58" s="5"/>
      <c r="AU58" s="6"/>
      <c r="AW58" s="6"/>
      <c r="AY58" s="13"/>
      <c r="BC58" s="9"/>
      <c r="BE58" s="9"/>
      <c r="BJ58" s="14"/>
      <c r="BL58" s="6"/>
      <c r="BM58" s="6"/>
      <c r="BN58" s="6"/>
      <c r="BO58" s="6"/>
      <c r="BP58" s="6"/>
      <c r="BQ58" s="6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</row>
    <row r="59" spans="1:243" s="3" customFormat="1" x14ac:dyDescent="0.25">
      <c r="A59" s="1"/>
      <c r="B59"/>
      <c r="F59" s="6"/>
      <c r="G59" s="9"/>
      <c r="H59" s="6"/>
      <c r="I59" s="6"/>
      <c r="J59" s="7"/>
      <c r="K59" s="6"/>
      <c r="L59" s="6"/>
      <c r="M59" s="6"/>
      <c r="N59" s="6"/>
      <c r="O59" s="4"/>
      <c r="P59" s="4"/>
      <c r="Q59" s="4"/>
      <c r="R59" s="6"/>
      <c r="S59" s="2"/>
      <c r="T59" s="32"/>
      <c r="U59" s="32"/>
      <c r="V59" s="37"/>
      <c r="W59" s="2"/>
      <c r="X59" s="2"/>
      <c r="Y59" s="2"/>
      <c r="AE59" s="9"/>
      <c r="AF59" s="9"/>
      <c r="AG59" s="9"/>
      <c r="AI59" s="6"/>
      <c r="AL59" s="6"/>
      <c r="AM59" s="6"/>
      <c r="AO59" s="6"/>
      <c r="AS59" s="5"/>
      <c r="AU59" s="6"/>
      <c r="AW59" s="6"/>
      <c r="AY59" s="13"/>
      <c r="BC59" s="9"/>
      <c r="BE59" s="9"/>
      <c r="BJ59" s="14"/>
      <c r="BL59" s="6"/>
      <c r="BM59" s="6"/>
      <c r="BN59" s="6"/>
      <c r="BO59" s="6"/>
      <c r="BP59" s="6"/>
      <c r="BQ59" s="6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</row>
    <row r="60" spans="1:243" s="3" customFormat="1" x14ac:dyDescent="0.25">
      <c r="A60" s="1"/>
      <c r="B60"/>
      <c r="F60" s="6"/>
      <c r="G60" s="9"/>
      <c r="H60" s="6"/>
      <c r="I60" s="6"/>
      <c r="J60" s="7"/>
      <c r="K60" s="6"/>
      <c r="L60" s="6"/>
      <c r="M60" s="6"/>
      <c r="N60" s="6"/>
      <c r="O60" s="4"/>
      <c r="P60" s="4"/>
      <c r="Q60" s="4"/>
      <c r="R60" s="6"/>
      <c r="S60" s="2"/>
      <c r="T60" s="32"/>
      <c r="U60" s="32"/>
      <c r="V60" s="37"/>
      <c r="W60" s="2"/>
      <c r="X60" s="2"/>
      <c r="Y60" s="2"/>
      <c r="AE60" s="9"/>
      <c r="AF60" s="9"/>
      <c r="AG60" s="9"/>
      <c r="AI60" s="6"/>
      <c r="AL60" s="6"/>
      <c r="AM60" s="6"/>
      <c r="AO60" s="6"/>
      <c r="AS60" s="5"/>
      <c r="AU60" s="6"/>
      <c r="AW60" s="6"/>
      <c r="AY60" s="13"/>
      <c r="BC60" s="9"/>
      <c r="BE60" s="9"/>
      <c r="BJ60" s="14"/>
      <c r="BL60" s="6"/>
      <c r="BM60" s="6"/>
      <c r="BN60" s="6"/>
      <c r="BO60" s="6"/>
      <c r="BP60" s="6"/>
      <c r="BQ60" s="6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</row>
    <row r="61" spans="1:243" s="3" customFormat="1" x14ac:dyDescent="0.25">
      <c r="A61" s="1"/>
      <c r="B61"/>
      <c r="F61" s="6"/>
      <c r="G61" s="9"/>
      <c r="H61" s="6"/>
      <c r="I61" s="6"/>
      <c r="J61" s="7"/>
      <c r="K61" s="6"/>
      <c r="L61" s="6"/>
      <c r="M61" s="6"/>
      <c r="N61" s="6"/>
      <c r="O61" s="4"/>
      <c r="P61" s="4"/>
      <c r="Q61" s="4"/>
      <c r="R61" s="6"/>
      <c r="S61" s="2"/>
      <c r="T61" s="32"/>
      <c r="U61" s="32"/>
      <c r="V61" s="37"/>
      <c r="W61" s="2"/>
      <c r="X61" s="2"/>
      <c r="Y61" s="2"/>
      <c r="AE61" s="9"/>
      <c r="AF61" s="9"/>
      <c r="AG61" s="9"/>
      <c r="AI61" s="6"/>
      <c r="AL61" s="6"/>
      <c r="AM61" s="6"/>
      <c r="AO61" s="6"/>
      <c r="AS61" s="5"/>
      <c r="AU61" s="6"/>
      <c r="AW61" s="6"/>
      <c r="AY61" s="13"/>
      <c r="BC61" s="9"/>
      <c r="BE61" s="9"/>
      <c r="BJ61" s="14"/>
      <c r="BL61" s="6"/>
      <c r="BM61" s="6"/>
      <c r="BN61" s="6"/>
      <c r="BO61" s="6"/>
      <c r="BP61" s="6"/>
      <c r="BQ61" s="6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</row>
    <row r="62" spans="1:243" s="3" customFormat="1" x14ac:dyDescent="0.25">
      <c r="A62" s="1"/>
      <c r="B62"/>
      <c r="F62" s="6"/>
      <c r="G62" s="9"/>
      <c r="H62" s="6"/>
      <c r="I62" s="6"/>
      <c r="J62" s="7"/>
      <c r="K62" s="6"/>
      <c r="L62" s="6"/>
      <c r="M62" s="6"/>
      <c r="N62" s="6"/>
      <c r="O62" s="4"/>
      <c r="P62" s="4"/>
      <c r="Q62" s="4"/>
      <c r="R62" s="6"/>
      <c r="S62" s="2"/>
      <c r="T62" s="32"/>
      <c r="U62" s="32"/>
      <c r="V62" s="37"/>
      <c r="W62" s="2"/>
      <c r="X62" s="2"/>
      <c r="Y62" s="2"/>
      <c r="AE62" s="9"/>
      <c r="AF62" s="9"/>
      <c r="AG62" s="9"/>
      <c r="AI62" s="6"/>
      <c r="AL62" s="6"/>
      <c r="AM62" s="6"/>
      <c r="AO62" s="6"/>
      <c r="AS62" s="5"/>
      <c r="AU62" s="6"/>
      <c r="AW62" s="6"/>
      <c r="AY62" s="13"/>
      <c r="BC62" s="9"/>
      <c r="BE62" s="9"/>
      <c r="BJ62" s="14"/>
      <c r="BL62" s="6"/>
      <c r="BM62" s="6"/>
      <c r="BN62" s="6"/>
      <c r="BO62" s="6"/>
      <c r="BP62" s="6"/>
      <c r="BQ62" s="6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</row>
    <row r="63" spans="1:243" s="3" customFormat="1" x14ac:dyDescent="0.25">
      <c r="A63" s="1"/>
      <c r="B63"/>
      <c r="F63" s="6"/>
      <c r="G63" s="9"/>
      <c r="H63" s="6"/>
      <c r="I63" s="6"/>
      <c r="J63" s="7"/>
      <c r="K63" s="6"/>
      <c r="L63" s="6"/>
      <c r="M63" s="6"/>
      <c r="N63" s="6"/>
      <c r="O63" s="4"/>
      <c r="P63" s="4"/>
      <c r="Q63" s="4"/>
      <c r="R63" s="6"/>
      <c r="S63" s="2"/>
      <c r="T63" s="32"/>
      <c r="U63" s="32"/>
      <c r="V63" s="37"/>
      <c r="W63" s="2"/>
      <c r="X63" s="2"/>
      <c r="Y63" s="2"/>
      <c r="AE63" s="9"/>
      <c r="AF63" s="9"/>
      <c r="AG63" s="9"/>
      <c r="AI63" s="6"/>
      <c r="AL63" s="6"/>
      <c r="AM63" s="6"/>
      <c r="AO63" s="6"/>
      <c r="AS63" s="5"/>
      <c r="AU63" s="6"/>
      <c r="AW63" s="6"/>
      <c r="AY63" s="13"/>
      <c r="BC63" s="9"/>
      <c r="BE63" s="9"/>
      <c r="BJ63" s="14"/>
      <c r="BL63" s="6"/>
      <c r="BM63" s="6"/>
      <c r="BN63" s="6"/>
      <c r="BO63" s="6"/>
      <c r="BP63" s="6"/>
      <c r="BQ63" s="6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</row>
    <row r="64" spans="1:243" s="3" customFormat="1" x14ac:dyDescent="0.25">
      <c r="A64" s="1"/>
      <c r="B64"/>
      <c r="F64" s="6"/>
      <c r="G64" s="9"/>
      <c r="H64" s="6"/>
      <c r="I64" s="6"/>
      <c r="J64" s="7"/>
      <c r="K64" s="6"/>
      <c r="L64" s="6"/>
      <c r="M64" s="6"/>
      <c r="N64" s="6"/>
      <c r="O64" s="4"/>
      <c r="P64" s="4"/>
      <c r="Q64" s="4"/>
      <c r="R64" s="6"/>
      <c r="S64" s="2"/>
      <c r="T64" s="32"/>
      <c r="U64" s="32"/>
      <c r="V64" s="37"/>
      <c r="W64" s="2"/>
      <c r="X64" s="2"/>
      <c r="Y64" s="2"/>
      <c r="AE64" s="9"/>
      <c r="AF64" s="9"/>
      <c r="AG64" s="9"/>
      <c r="AI64" s="6"/>
      <c r="AL64" s="6"/>
      <c r="AM64" s="6"/>
      <c r="AO64" s="6"/>
      <c r="AS64" s="5"/>
      <c r="AU64" s="6"/>
      <c r="AW64" s="6"/>
      <c r="AY64" s="13"/>
      <c r="BC64" s="9"/>
      <c r="BE64" s="9"/>
      <c r="BJ64" s="14"/>
      <c r="BL64" s="6"/>
      <c r="BM64" s="6"/>
      <c r="BN64" s="6"/>
      <c r="BO64" s="6"/>
      <c r="BP64" s="6"/>
      <c r="BQ64" s="6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</row>
    <row r="65" spans="1:243" s="3" customFormat="1" x14ac:dyDescent="0.25">
      <c r="A65" s="1"/>
      <c r="B65"/>
      <c r="F65" s="6"/>
      <c r="G65" s="9"/>
      <c r="H65" s="6"/>
      <c r="I65" s="6"/>
      <c r="J65" s="7"/>
      <c r="K65" s="6"/>
      <c r="L65" s="6"/>
      <c r="M65" s="6"/>
      <c r="N65" s="6"/>
      <c r="O65" s="4"/>
      <c r="P65" s="4"/>
      <c r="Q65" s="4"/>
      <c r="R65" s="6"/>
      <c r="S65" s="2"/>
      <c r="T65" s="32"/>
      <c r="U65" s="32"/>
      <c r="V65" s="37"/>
      <c r="W65" s="2"/>
      <c r="X65" s="2"/>
      <c r="Y65" s="2"/>
      <c r="AE65" s="9"/>
      <c r="AF65" s="9"/>
      <c r="AG65" s="9"/>
      <c r="AI65" s="6"/>
      <c r="AL65" s="6"/>
      <c r="AM65" s="6"/>
      <c r="AO65" s="6"/>
      <c r="AS65" s="5"/>
      <c r="AU65" s="6"/>
      <c r="AW65" s="6"/>
      <c r="AY65" s="13"/>
      <c r="BC65" s="9"/>
      <c r="BE65" s="9"/>
      <c r="BJ65" s="14"/>
      <c r="BL65" s="6"/>
      <c r="BM65" s="6"/>
      <c r="BN65" s="6"/>
      <c r="BO65" s="6"/>
      <c r="BP65" s="6"/>
      <c r="BQ65" s="6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</row>
    <row r="66" spans="1:243" s="3" customFormat="1" x14ac:dyDescent="0.25">
      <c r="A66" s="1"/>
      <c r="B66"/>
      <c r="F66" s="6"/>
      <c r="G66" s="9"/>
      <c r="H66" s="6"/>
      <c r="I66" s="6"/>
      <c r="J66" s="7"/>
      <c r="K66" s="6"/>
      <c r="L66" s="6"/>
      <c r="M66" s="6"/>
      <c r="N66" s="6"/>
      <c r="O66" s="4"/>
      <c r="P66" s="4"/>
      <c r="Q66" s="4"/>
      <c r="R66" s="6"/>
      <c r="S66" s="2"/>
      <c r="T66" s="32"/>
      <c r="U66" s="32"/>
      <c r="V66" s="37"/>
      <c r="W66" s="2"/>
      <c r="X66" s="2"/>
      <c r="Y66" s="2"/>
      <c r="AE66" s="9"/>
      <c r="AF66" s="9"/>
      <c r="AG66" s="9"/>
      <c r="AI66" s="6"/>
      <c r="AL66" s="6"/>
      <c r="AM66" s="6"/>
      <c r="AO66" s="6"/>
      <c r="AS66" s="5"/>
      <c r="AU66" s="6"/>
      <c r="AW66" s="6"/>
      <c r="AY66" s="13"/>
      <c r="BC66" s="9"/>
      <c r="BE66" s="9"/>
      <c r="BJ66" s="14"/>
      <c r="BL66" s="6"/>
      <c r="BM66" s="6"/>
      <c r="BN66" s="6"/>
      <c r="BO66" s="6"/>
      <c r="BP66" s="6"/>
      <c r="BQ66" s="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</row>
    <row r="67" spans="1:243" s="3" customFormat="1" x14ac:dyDescent="0.25">
      <c r="A67" s="1"/>
      <c r="B67"/>
      <c r="F67" s="6"/>
      <c r="G67" s="9"/>
      <c r="H67" s="6"/>
      <c r="I67" s="6"/>
      <c r="J67" s="7"/>
      <c r="K67" s="6"/>
      <c r="L67" s="6"/>
      <c r="M67" s="6"/>
      <c r="N67" s="6"/>
      <c r="O67" s="4"/>
      <c r="P67" s="4"/>
      <c r="Q67" s="4"/>
      <c r="R67" s="6"/>
      <c r="S67" s="2"/>
      <c r="T67" s="32"/>
      <c r="U67" s="32"/>
      <c r="V67" s="37"/>
      <c r="W67" s="2"/>
      <c r="X67" s="2"/>
      <c r="Y67" s="2"/>
      <c r="AE67" s="9"/>
      <c r="AF67" s="9"/>
      <c r="AG67" s="9"/>
      <c r="AI67" s="6"/>
      <c r="AL67" s="6"/>
      <c r="AM67" s="6"/>
      <c r="AO67" s="6"/>
      <c r="AS67" s="5"/>
      <c r="AU67" s="6"/>
      <c r="AW67" s="6"/>
      <c r="AY67" s="13"/>
      <c r="BC67" s="9"/>
      <c r="BE67" s="9"/>
      <c r="BJ67" s="14"/>
      <c r="BL67" s="6"/>
      <c r="BM67" s="6"/>
      <c r="BN67" s="6"/>
      <c r="BO67" s="6"/>
      <c r="BP67" s="6"/>
      <c r="BQ67" s="6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</row>
    <row r="68" spans="1:243" s="3" customFormat="1" x14ac:dyDescent="0.25">
      <c r="A68" s="1"/>
      <c r="B68"/>
      <c r="F68" s="6"/>
      <c r="G68" s="9"/>
      <c r="H68" s="6"/>
      <c r="I68" s="6"/>
      <c r="J68" s="7"/>
      <c r="K68" s="6"/>
      <c r="L68" s="6"/>
      <c r="M68" s="6"/>
      <c r="N68" s="6"/>
      <c r="O68" s="4"/>
      <c r="P68" s="4"/>
      <c r="Q68" s="4"/>
      <c r="R68" s="6"/>
      <c r="S68" s="2"/>
      <c r="T68" s="32"/>
      <c r="U68" s="32"/>
      <c r="V68" s="37"/>
      <c r="W68" s="2"/>
      <c r="X68" s="2"/>
      <c r="Y68" s="2"/>
      <c r="AE68" s="9"/>
      <c r="AF68" s="9"/>
      <c r="AG68" s="9"/>
      <c r="AI68" s="6"/>
      <c r="AL68" s="6"/>
      <c r="AM68" s="6"/>
      <c r="AO68" s="6"/>
      <c r="AS68" s="5"/>
      <c r="AU68" s="6"/>
      <c r="AW68" s="6"/>
      <c r="AY68" s="13"/>
      <c r="BC68" s="9"/>
      <c r="BE68" s="9"/>
      <c r="BJ68" s="14"/>
      <c r="BL68" s="6"/>
      <c r="BM68" s="6"/>
      <c r="BN68" s="6"/>
      <c r="BO68" s="6"/>
      <c r="BP68" s="6"/>
      <c r="BQ68" s="6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</row>
    <row r="69" spans="1:243" s="3" customFormat="1" x14ac:dyDescent="0.25">
      <c r="A69" s="1"/>
      <c r="B69"/>
      <c r="F69" s="6"/>
      <c r="G69" s="9"/>
      <c r="H69" s="6"/>
      <c r="I69" s="6"/>
      <c r="J69" s="7"/>
      <c r="K69" s="6"/>
      <c r="L69" s="6"/>
      <c r="M69" s="6"/>
      <c r="N69" s="6"/>
      <c r="O69" s="4"/>
      <c r="P69" s="4"/>
      <c r="Q69" s="4"/>
      <c r="R69" s="6"/>
      <c r="S69" s="2"/>
      <c r="T69" s="32"/>
      <c r="U69" s="32"/>
      <c r="V69" s="37"/>
      <c r="W69" s="2"/>
      <c r="X69" s="2"/>
      <c r="Y69" s="2"/>
      <c r="AE69" s="9"/>
      <c r="AF69" s="9"/>
      <c r="AG69" s="9"/>
      <c r="AI69" s="6"/>
      <c r="AL69" s="6"/>
      <c r="AM69" s="6"/>
      <c r="AO69" s="6"/>
      <c r="AS69" s="5"/>
      <c r="AU69" s="6"/>
      <c r="AW69" s="6"/>
      <c r="AY69" s="13"/>
      <c r="BC69" s="9"/>
      <c r="BE69" s="9"/>
      <c r="BJ69" s="14"/>
      <c r="BL69" s="6"/>
      <c r="BM69" s="6"/>
      <c r="BN69" s="6"/>
      <c r="BO69" s="6"/>
      <c r="BP69" s="6"/>
      <c r="BQ69" s="6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</row>
    <row r="70" spans="1:243" s="3" customFormat="1" x14ac:dyDescent="0.25">
      <c r="A70" s="1"/>
      <c r="B70"/>
      <c r="F70" s="6"/>
      <c r="G70" s="9"/>
      <c r="H70" s="6"/>
      <c r="I70" s="6"/>
      <c r="J70" s="7"/>
      <c r="K70" s="6"/>
      <c r="L70" s="6"/>
      <c r="M70" s="6"/>
      <c r="N70" s="6"/>
      <c r="O70" s="4"/>
      <c r="P70" s="4"/>
      <c r="Q70" s="4"/>
      <c r="R70" s="6"/>
      <c r="S70" s="2"/>
      <c r="T70" s="32"/>
      <c r="U70" s="32"/>
      <c r="V70" s="37"/>
      <c r="W70" s="2"/>
      <c r="X70" s="2"/>
      <c r="Y70" s="2"/>
      <c r="AE70" s="9"/>
      <c r="AF70" s="9"/>
      <c r="AG70" s="9"/>
      <c r="AI70" s="6"/>
      <c r="AL70" s="6"/>
      <c r="AM70" s="6"/>
      <c r="AO70" s="6"/>
      <c r="AS70" s="5"/>
      <c r="AU70" s="6"/>
      <c r="AW70" s="6"/>
      <c r="AY70" s="13"/>
      <c r="BC70" s="9"/>
      <c r="BE70" s="9"/>
      <c r="BJ70" s="14"/>
      <c r="BL70" s="6"/>
      <c r="BM70" s="6"/>
      <c r="BN70" s="6"/>
      <c r="BO70" s="6"/>
      <c r="BP70" s="6"/>
      <c r="BQ70" s="6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</row>
    <row r="71" spans="1:243" s="3" customFormat="1" x14ac:dyDescent="0.25">
      <c r="A71" s="1"/>
      <c r="B71"/>
      <c r="F71" s="6"/>
      <c r="G71" s="9"/>
      <c r="H71" s="6"/>
      <c r="I71" s="6"/>
      <c r="J71" s="7"/>
      <c r="K71" s="6"/>
      <c r="L71" s="6"/>
      <c r="M71" s="6"/>
      <c r="N71" s="6"/>
      <c r="O71" s="4"/>
      <c r="P71" s="4"/>
      <c r="Q71" s="4"/>
      <c r="R71" s="6"/>
      <c r="S71" s="2"/>
      <c r="T71" s="32"/>
      <c r="U71" s="32"/>
      <c r="V71" s="37"/>
      <c r="W71" s="2"/>
      <c r="X71" s="2"/>
      <c r="Y71" s="2"/>
      <c r="AE71" s="9"/>
      <c r="AF71" s="9"/>
      <c r="AG71" s="9"/>
      <c r="AI71" s="6"/>
      <c r="AL71" s="6"/>
      <c r="AM71" s="6"/>
      <c r="AO71" s="6"/>
      <c r="AS71" s="5"/>
      <c r="AU71" s="6"/>
      <c r="AW71" s="6"/>
      <c r="AY71" s="13"/>
      <c r="BC71" s="9"/>
      <c r="BE71" s="9"/>
      <c r="BJ71" s="14"/>
      <c r="BL71" s="6"/>
      <c r="BM71" s="6"/>
      <c r="BN71" s="6"/>
      <c r="BO71" s="6"/>
      <c r="BP71" s="6"/>
      <c r="BQ71" s="6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</row>
    <row r="72" spans="1:243" s="3" customFormat="1" x14ac:dyDescent="0.25">
      <c r="A72" s="1"/>
      <c r="B72"/>
      <c r="F72" s="6"/>
      <c r="G72" s="9"/>
      <c r="H72" s="6"/>
      <c r="I72" s="6"/>
      <c r="J72" s="7"/>
      <c r="K72" s="6"/>
      <c r="L72" s="6"/>
      <c r="M72" s="6"/>
      <c r="N72" s="6"/>
      <c r="O72" s="4"/>
      <c r="P72" s="4"/>
      <c r="Q72" s="4"/>
      <c r="R72" s="6"/>
      <c r="S72" s="2"/>
      <c r="T72" s="32"/>
      <c r="U72" s="32"/>
      <c r="V72" s="37"/>
      <c r="W72" s="2"/>
      <c r="X72" s="2"/>
      <c r="Y72" s="2"/>
      <c r="AE72" s="9"/>
      <c r="AF72" s="9"/>
      <c r="AG72" s="9"/>
      <c r="AI72" s="6"/>
      <c r="AL72" s="6"/>
      <c r="AM72" s="6"/>
      <c r="AO72" s="6"/>
      <c r="AS72" s="5"/>
      <c r="AU72" s="6"/>
      <c r="AW72" s="6"/>
      <c r="AY72" s="13"/>
      <c r="BC72" s="9"/>
      <c r="BE72" s="9"/>
      <c r="BJ72" s="14"/>
      <c r="BL72" s="6"/>
      <c r="BM72" s="6"/>
      <c r="BN72" s="6"/>
      <c r="BO72" s="6"/>
      <c r="BP72" s="6"/>
      <c r="BQ72" s="6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</row>
    <row r="73" spans="1:243" s="3" customFormat="1" x14ac:dyDescent="0.25">
      <c r="A73" s="1"/>
      <c r="B73"/>
      <c r="F73" s="6"/>
      <c r="G73" s="9"/>
      <c r="H73" s="6"/>
      <c r="I73" s="6"/>
      <c r="J73" s="7"/>
      <c r="K73" s="6"/>
      <c r="L73" s="6"/>
      <c r="M73" s="6"/>
      <c r="N73" s="6"/>
      <c r="O73" s="4"/>
      <c r="P73" s="4"/>
      <c r="Q73" s="4"/>
      <c r="R73" s="6"/>
      <c r="S73" s="2"/>
      <c r="T73" s="32"/>
      <c r="U73" s="32"/>
      <c r="V73" s="37"/>
      <c r="W73" s="2"/>
      <c r="X73" s="2"/>
      <c r="Y73" s="2"/>
      <c r="AE73" s="9"/>
      <c r="AF73" s="9"/>
      <c r="AG73" s="9"/>
      <c r="AI73" s="6"/>
      <c r="AL73" s="6"/>
      <c r="AM73" s="6"/>
      <c r="AO73" s="6"/>
      <c r="AS73" s="5"/>
      <c r="AU73" s="6"/>
      <c r="AW73" s="6"/>
      <c r="AY73" s="13"/>
      <c r="BC73" s="9"/>
      <c r="BE73" s="9"/>
      <c r="BJ73" s="14"/>
      <c r="BL73" s="6"/>
      <c r="BM73" s="6"/>
      <c r="BN73" s="6"/>
      <c r="BO73" s="6"/>
      <c r="BP73" s="6"/>
      <c r="BQ73" s="6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</row>
    <row r="74" spans="1:243" s="3" customFormat="1" x14ac:dyDescent="0.25">
      <c r="A74" s="1"/>
      <c r="B74"/>
      <c r="F74" s="6"/>
      <c r="G74" s="9"/>
      <c r="H74" s="6"/>
      <c r="I74" s="6"/>
      <c r="J74" s="7"/>
      <c r="K74" s="6"/>
      <c r="L74" s="6"/>
      <c r="M74" s="6"/>
      <c r="N74" s="6"/>
      <c r="O74" s="4"/>
      <c r="P74" s="4"/>
      <c r="Q74" s="4"/>
      <c r="R74" s="6"/>
      <c r="S74" s="2"/>
      <c r="T74" s="32"/>
      <c r="U74" s="32"/>
      <c r="V74" s="37"/>
      <c r="W74" s="2"/>
      <c r="X74" s="2"/>
      <c r="Y74" s="2"/>
      <c r="AE74" s="9"/>
      <c r="AF74" s="9"/>
      <c r="AG74" s="9"/>
      <c r="AI74" s="6"/>
      <c r="AL74" s="6"/>
      <c r="AM74" s="6"/>
      <c r="AO74" s="6"/>
      <c r="AS74" s="5"/>
      <c r="AU74" s="6"/>
      <c r="AW74" s="6"/>
      <c r="AY74" s="13"/>
      <c r="BC74" s="9"/>
      <c r="BE74" s="9"/>
      <c r="BJ74" s="14"/>
      <c r="BL74" s="6"/>
      <c r="BM74" s="6"/>
      <c r="BN74" s="6"/>
      <c r="BO74" s="6"/>
      <c r="BP74" s="6"/>
      <c r="BQ74" s="6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</row>
    <row r="75" spans="1:243" s="3" customFormat="1" x14ac:dyDescent="0.25">
      <c r="A75" s="1"/>
      <c r="B75"/>
      <c r="F75" s="6"/>
      <c r="G75" s="9"/>
      <c r="H75" s="6"/>
      <c r="I75" s="6"/>
      <c r="J75" s="7"/>
      <c r="K75" s="6"/>
      <c r="L75" s="6"/>
      <c r="M75" s="6"/>
      <c r="N75" s="6"/>
      <c r="O75" s="4"/>
      <c r="P75" s="4"/>
      <c r="Q75" s="4"/>
      <c r="R75" s="6"/>
      <c r="S75" s="2"/>
      <c r="T75" s="32"/>
      <c r="U75" s="32"/>
      <c r="V75" s="37"/>
      <c r="W75" s="2"/>
      <c r="X75" s="2"/>
      <c r="Y75" s="2"/>
      <c r="AE75" s="9"/>
      <c r="AF75" s="9"/>
      <c r="AG75" s="9"/>
      <c r="AI75" s="6"/>
      <c r="AL75" s="6"/>
      <c r="AM75" s="6"/>
      <c r="AO75" s="6"/>
      <c r="AS75" s="5"/>
      <c r="AU75" s="6"/>
      <c r="AW75" s="6"/>
      <c r="AY75" s="13"/>
      <c r="BC75" s="9"/>
      <c r="BE75" s="9"/>
      <c r="BJ75" s="14"/>
      <c r="BL75" s="6"/>
      <c r="BM75" s="6"/>
      <c r="BN75" s="6"/>
      <c r="BO75" s="6"/>
      <c r="BP75" s="6"/>
      <c r="BQ75" s="6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</row>
    <row r="76" spans="1:243" s="3" customFormat="1" x14ac:dyDescent="0.25">
      <c r="A76" s="1"/>
      <c r="B76"/>
      <c r="F76" s="6"/>
      <c r="G76" s="9"/>
      <c r="H76" s="6"/>
      <c r="I76" s="6"/>
      <c r="J76" s="7"/>
      <c r="K76" s="6"/>
      <c r="L76" s="6"/>
      <c r="M76" s="6"/>
      <c r="N76" s="6"/>
      <c r="O76" s="4"/>
      <c r="P76" s="4"/>
      <c r="Q76" s="4"/>
      <c r="R76" s="6"/>
      <c r="S76" s="2"/>
      <c r="T76" s="32"/>
      <c r="U76" s="32"/>
      <c r="V76" s="37"/>
      <c r="W76" s="2"/>
      <c r="X76" s="2"/>
      <c r="Y76" s="2"/>
      <c r="AE76" s="9"/>
      <c r="AF76" s="9"/>
      <c r="AG76" s="9"/>
      <c r="AI76" s="6"/>
      <c r="AL76" s="6"/>
      <c r="AM76" s="6"/>
      <c r="AO76" s="6"/>
      <c r="AS76" s="5"/>
      <c r="AU76" s="6"/>
      <c r="AW76" s="6"/>
      <c r="AY76" s="13"/>
      <c r="BC76" s="9"/>
      <c r="BE76" s="9"/>
      <c r="BJ76" s="14"/>
      <c r="BL76" s="6"/>
      <c r="BM76" s="6"/>
      <c r="BN76" s="6"/>
      <c r="BO76" s="6"/>
      <c r="BP76" s="6"/>
      <c r="BQ76" s="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</row>
    <row r="77" spans="1:243" s="3" customFormat="1" x14ac:dyDescent="0.25">
      <c r="A77" s="1"/>
      <c r="B77"/>
      <c r="F77" s="6"/>
      <c r="G77" s="9"/>
      <c r="H77" s="6"/>
      <c r="I77" s="6"/>
      <c r="J77" s="7"/>
      <c r="K77" s="6"/>
      <c r="L77" s="6"/>
      <c r="M77" s="6"/>
      <c r="N77" s="6"/>
      <c r="O77" s="4"/>
      <c r="P77" s="4"/>
      <c r="Q77" s="4"/>
      <c r="R77" s="6"/>
      <c r="S77" s="2"/>
      <c r="T77" s="32"/>
      <c r="U77" s="32"/>
      <c r="V77" s="37"/>
      <c r="W77" s="2"/>
      <c r="X77" s="2"/>
      <c r="Y77" s="2"/>
      <c r="AE77" s="9"/>
      <c r="AF77" s="9"/>
      <c r="AG77" s="9"/>
      <c r="AI77" s="6"/>
      <c r="AL77" s="6"/>
      <c r="AM77" s="6"/>
      <c r="AO77" s="6"/>
      <c r="AS77" s="5"/>
      <c r="AU77" s="6"/>
      <c r="AW77" s="6"/>
      <c r="AY77" s="13"/>
      <c r="BC77" s="9"/>
      <c r="BE77" s="9"/>
      <c r="BJ77" s="14"/>
      <c r="BL77" s="6"/>
      <c r="BM77" s="6"/>
      <c r="BN77" s="6"/>
      <c r="BO77" s="6"/>
      <c r="BP77" s="6"/>
      <c r="BQ77" s="6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</row>
    <row r="78" spans="1:243" s="3" customFormat="1" x14ac:dyDescent="0.25">
      <c r="A78" s="1"/>
      <c r="B78"/>
      <c r="F78" s="6"/>
      <c r="G78" s="9"/>
      <c r="H78" s="6"/>
      <c r="I78" s="6"/>
      <c r="J78" s="7"/>
      <c r="K78" s="6"/>
      <c r="L78" s="6"/>
      <c r="M78" s="6"/>
      <c r="N78" s="6"/>
      <c r="O78" s="4"/>
      <c r="P78" s="4"/>
      <c r="Q78" s="4"/>
      <c r="R78" s="6"/>
      <c r="S78" s="2"/>
      <c r="T78" s="32"/>
      <c r="U78" s="32"/>
      <c r="V78" s="37"/>
      <c r="W78" s="2"/>
      <c r="X78" s="2"/>
      <c r="Y78" s="2"/>
      <c r="AE78" s="9"/>
      <c r="AF78" s="9"/>
      <c r="AG78" s="9"/>
      <c r="AI78" s="6"/>
      <c r="AL78" s="6"/>
      <c r="AM78" s="6"/>
      <c r="AO78" s="6"/>
      <c r="AS78" s="5"/>
      <c r="AU78" s="6"/>
      <c r="AW78" s="6"/>
      <c r="AY78" s="13"/>
      <c r="BC78" s="9"/>
      <c r="BE78" s="9"/>
      <c r="BJ78" s="14"/>
      <c r="BL78" s="6"/>
      <c r="BM78" s="6"/>
      <c r="BN78" s="6"/>
      <c r="BO78" s="6"/>
      <c r="BP78" s="6"/>
      <c r="BQ78" s="6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</row>
    <row r="79" spans="1:243" s="3" customFormat="1" x14ac:dyDescent="0.25">
      <c r="A79" s="1"/>
      <c r="B79"/>
      <c r="F79" s="6"/>
      <c r="G79" s="9"/>
      <c r="H79" s="6"/>
      <c r="I79" s="6"/>
      <c r="J79" s="7"/>
      <c r="K79" s="6"/>
      <c r="L79" s="6"/>
      <c r="M79" s="6"/>
      <c r="N79" s="6"/>
      <c r="O79" s="4"/>
      <c r="P79" s="4"/>
      <c r="Q79" s="4"/>
      <c r="R79" s="6"/>
      <c r="S79" s="2"/>
      <c r="T79" s="32"/>
      <c r="U79" s="32"/>
      <c r="V79" s="37"/>
      <c r="W79" s="2"/>
      <c r="X79" s="2"/>
      <c r="Y79" s="2"/>
      <c r="AE79" s="9"/>
      <c r="AF79" s="9"/>
      <c r="AG79" s="9"/>
      <c r="AI79" s="6"/>
      <c r="AL79" s="6"/>
      <c r="AM79" s="6"/>
      <c r="AO79" s="6"/>
      <c r="AS79" s="5"/>
      <c r="AU79" s="6"/>
      <c r="AW79" s="6"/>
      <c r="AY79" s="13"/>
      <c r="BC79" s="9"/>
      <c r="BE79" s="9"/>
      <c r="BJ79" s="14"/>
      <c r="BL79" s="6"/>
      <c r="BM79" s="6"/>
      <c r="BN79" s="6"/>
      <c r="BO79" s="6"/>
      <c r="BP79" s="6"/>
      <c r="BQ79" s="6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</row>
    <row r="80" spans="1:243" s="3" customFormat="1" x14ac:dyDescent="0.25">
      <c r="A80" s="1"/>
      <c r="B80"/>
      <c r="F80" s="6"/>
      <c r="G80" s="9"/>
      <c r="H80" s="6"/>
      <c r="I80" s="6"/>
      <c r="J80" s="7"/>
      <c r="K80" s="6"/>
      <c r="L80" s="6"/>
      <c r="M80" s="6"/>
      <c r="N80" s="6"/>
      <c r="O80" s="4"/>
      <c r="P80" s="4"/>
      <c r="Q80" s="4"/>
      <c r="R80" s="6"/>
      <c r="S80" s="2"/>
      <c r="T80" s="32"/>
      <c r="U80" s="32"/>
      <c r="V80" s="37"/>
      <c r="W80" s="2"/>
      <c r="X80" s="2"/>
      <c r="Y80" s="2"/>
      <c r="AE80" s="9"/>
      <c r="AF80" s="9"/>
      <c r="AG80" s="9"/>
      <c r="AI80" s="6"/>
      <c r="AL80" s="6"/>
      <c r="AM80" s="6"/>
      <c r="AO80" s="6"/>
      <c r="AS80" s="5"/>
      <c r="AU80" s="6"/>
      <c r="AW80" s="6"/>
      <c r="AY80" s="13"/>
      <c r="BC80" s="9"/>
      <c r="BE80" s="9"/>
      <c r="BJ80" s="14"/>
      <c r="BL80" s="6"/>
      <c r="BM80" s="6"/>
      <c r="BN80" s="6"/>
      <c r="BO80" s="6"/>
      <c r="BP80" s="6"/>
      <c r="BQ80" s="6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</row>
    <row r="81" spans="1:243" s="3" customFormat="1" x14ac:dyDescent="0.25">
      <c r="A81" s="1"/>
      <c r="B81"/>
      <c r="F81" s="6"/>
      <c r="G81" s="9"/>
      <c r="H81" s="6"/>
      <c r="I81" s="6"/>
      <c r="J81" s="7"/>
      <c r="K81" s="6"/>
      <c r="L81" s="6"/>
      <c r="M81" s="6"/>
      <c r="N81" s="6"/>
      <c r="O81" s="4"/>
      <c r="P81" s="4"/>
      <c r="Q81" s="4"/>
      <c r="R81" s="6"/>
      <c r="S81" s="2"/>
      <c r="T81" s="32"/>
      <c r="U81" s="32"/>
      <c r="V81" s="37"/>
      <c r="W81" s="2"/>
      <c r="X81" s="2"/>
      <c r="Y81" s="2"/>
      <c r="AE81" s="9"/>
      <c r="AF81" s="9"/>
      <c r="AG81" s="9"/>
      <c r="AI81" s="6"/>
      <c r="AL81" s="6"/>
      <c r="AM81" s="6"/>
      <c r="AO81" s="6"/>
      <c r="AS81" s="5"/>
      <c r="AU81" s="6"/>
      <c r="AW81" s="6"/>
      <c r="AY81" s="13"/>
      <c r="BC81" s="9"/>
      <c r="BE81" s="9"/>
      <c r="BJ81" s="14"/>
      <c r="BL81" s="6"/>
      <c r="BM81" s="6"/>
      <c r="BN81" s="6"/>
      <c r="BO81" s="6"/>
      <c r="BP81" s="6"/>
      <c r="BQ81" s="6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</row>
    <row r="82" spans="1:243" s="3" customFormat="1" x14ac:dyDescent="0.25">
      <c r="A82" s="1"/>
      <c r="B82"/>
      <c r="F82" s="6"/>
      <c r="G82" s="9"/>
      <c r="H82" s="6"/>
      <c r="I82" s="6"/>
      <c r="J82" s="7"/>
      <c r="K82" s="6"/>
      <c r="L82" s="6"/>
      <c r="M82" s="6"/>
      <c r="N82" s="6"/>
      <c r="O82" s="4"/>
      <c r="P82" s="4"/>
      <c r="Q82" s="4"/>
      <c r="R82" s="6"/>
      <c r="S82" s="2"/>
      <c r="T82" s="32"/>
      <c r="U82" s="32"/>
      <c r="V82" s="37"/>
      <c r="W82" s="2"/>
      <c r="X82" s="2"/>
      <c r="Y82" s="2"/>
      <c r="AE82" s="9"/>
      <c r="AF82" s="9"/>
      <c r="AG82" s="9"/>
      <c r="AI82" s="6"/>
      <c r="AL82" s="6"/>
      <c r="AM82" s="6"/>
      <c r="AO82" s="6"/>
      <c r="AS82" s="5"/>
      <c r="AU82" s="6"/>
      <c r="AW82" s="6"/>
      <c r="AY82" s="13"/>
      <c r="BC82" s="9"/>
      <c r="BE82" s="9"/>
      <c r="BJ82" s="14"/>
      <c r="BL82" s="6"/>
      <c r="BM82" s="6"/>
      <c r="BN82" s="6"/>
      <c r="BO82" s="6"/>
      <c r="BP82" s="6"/>
      <c r="BQ82" s="6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</row>
    <row r="83" spans="1:243" s="3" customFormat="1" x14ac:dyDescent="0.25">
      <c r="A83" s="1"/>
      <c r="B83"/>
      <c r="F83" s="6"/>
      <c r="G83" s="9"/>
      <c r="H83" s="6"/>
      <c r="I83" s="6"/>
      <c r="J83" s="7"/>
      <c r="K83" s="6"/>
      <c r="L83" s="6"/>
      <c r="M83" s="6"/>
      <c r="N83" s="6"/>
      <c r="O83" s="4"/>
      <c r="P83" s="4"/>
      <c r="Q83" s="4"/>
      <c r="R83" s="6"/>
      <c r="S83" s="2"/>
      <c r="T83" s="32"/>
      <c r="U83" s="32"/>
      <c r="V83" s="37"/>
      <c r="W83" s="2"/>
      <c r="X83" s="2"/>
      <c r="Y83" s="2"/>
      <c r="AE83" s="9"/>
      <c r="AF83" s="9"/>
      <c r="AG83" s="9"/>
      <c r="AI83" s="6"/>
      <c r="AL83" s="6"/>
      <c r="AM83" s="6"/>
      <c r="AO83" s="6"/>
      <c r="AS83" s="5"/>
      <c r="AU83" s="6"/>
      <c r="AW83" s="6"/>
      <c r="AY83" s="13"/>
      <c r="BC83" s="9"/>
      <c r="BE83" s="9"/>
      <c r="BJ83" s="14"/>
      <c r="BL83" s="6"/>
      <c r="BM83" s="6"/>
      <c r="BN83" s="6"/>
      <c r="BO83" s="6"/>
      <c r="BP83" s="6"/>
      <c r="BQ83" s="6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</row>
    <row r="84" spans="1:243" s="3" customFormat="1" x14ac:dyDescent="0.25">
      <c r="A84" s="1"/>
      <c r="B84"/>
      <c r="F84" s="6"/>
      <c r="G84" s="9"/>
      <c r="H84" s="6"/>
      <c r="I84" s="6"/>
      <c r="J84" s="7"/>
      <c r="K84" s="6"/>
      <c r="L84" s="6"/>
      <c r="M84" s="6"/>
      <c r="N84" s="6"/>
      <c r="O84" s="4"/>
      <c r="P84" s="4"/>
      <c r="Q84" s="4"/>
      <c r="R84" s="6"/>
      <c r="S84" s="2"/>
      <c r="T84" s="32"/>
      <c r="U84" s="32"/>
      <c r="V84" s="37"/>
      <c r="W84" s="2"/>
      <c r="X84" s="2"/>
      <c r="Y84" s="2"/>
      <c r="AE84" s="9"/>
      <c r="AF84" s="9"/>
      <c r="AG84" s="9"/>
      <c r="AI84" s="6"/>
      <c r="AL84" s="6"/>
      <c r="AM84" s="6"/>
      <c r="AO84" s="6"/>
      <c r="AS84" s="5"/>
      <c r="AU84" s="6"/>
      <c r="AW84" s="6"/>
      <c r="AY84" s="13"/>
      <c r="BC84" s="9"/>
      <c r="BE84" s="9"/>
      <c r="BJ84" s="14"/>
      <c r="BL84" s="6"/>
      <c r="BM84" s="6"/>
      <c r="BN84" s="6"/>
      <c r="BO84" s="6"/>
      <c r="BP84" s="6"/>
      <c r="BQ84" s="6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</row>
    <row r="85" spans="1:243" s="3" customFormat="1" x14ac:dyDescent="0.25">
      <c r="A85" s="1"/>
      <c r="B85"/>
      <c r="F85" s="6"/>
      <c r="G85" s="9"/>
      <c r="H85" s="6"/>
      <c r="I85" s="6"/>
      <c r="J85" s="7"/>
      <c r="K85" s="6"/>
      <c r="L85" s="6"/>
      <c r="M85" s="6"/>
      <c r="N85" s="6"/>
      <c r="O85" s="4"/>
      <c r="P85" s="4"/>
      <c r="Q85" s="4"/>
      <c r="R85" s="6"/>
      <c r="S85" s="2"/>
      <c r="T85" s="32"/>
      <c r="U85" s="32"/>
      <c r="V85" s="37"/>
      <c r="W85" s="2"/>
      <c r="X85" s="2"/>
      <c r="Y85" s="2"/>
      <c r="AE85" s="9"/>
      <c r="AF85" s="9"/>
      <c r="AG85" s="9"/>
      <c r="AI85" s="6"/>
      <c r="AL85" s="6"/>
      <c r="AM85" s="6"/>
      <c r="AO85" s="6"/>
      <c r="AS85" s="5"/>
      <c r="AU85" s="6"/>
      <c r="AW85" s="6"/>
      <c r="AY85" s="13"/>
      <c r="BC85" s="9"/>
      <c r="BE85" s="9"/>
      <c r="BJ85" s="14"/>
      <c r="BL85" s="6"/>
      <c r="BM85" s="6"/>
      <c r="BN85" s="6"/>
      <c r="BO85" s="6"/>
      <c r="BP85" s="6"/>
      <c r="BQ85" s="6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</row>
    <row r="86" spans="1:243" s="3" customFormat="1" x14ac:dyDescent="0.25">
      <c r="A86" s="1"/>
      <c r="B86"/>
      <c r="F86" s="6"/>
      <c r="G86" s="9"/>
      <c r="H86" s="6"/>
      <c r="I86" s="6"/>
      <c r="J86" s="7"/>
      <c r="K86" s="6"/>
      <c r="L86" s="6"/>
      <c r="M86" s="6"/>
      <c r="N86" s="6"/>
      <c r="O86" s="4"/>
      <c r="P86" s="4"/>
      <c r="Q86" s="4"/>
      <c r="R86" s="6"/>
      <c r="S86" s="2"/>
      <c r="T86" s="32"/>
      <c r="U86" s="32"/>
      <c r="V86" s="37"/>
      <c r="W86" s="2"/>
      <c r="X86" s="2"/>
      <c r="Y86" s="2"/>
      <c r="AE86" s="9"/>
      <c r="AF86" s="9"/>
      <c r="AG86" s="9"/>
      <c r="AI86" s="6"/>
      <c r="AL86" s="6"/>
      <c r="AM86" s="6"/>
      <c r="AO86" s="6"/>
      <c r="AS86" s="5"/>
      <c r="AU86" s="6"/>
      <c r="AW86" s="6"/>
      <c r="AY86" s="13"/>
      <c r="BC86" s="9"/>
      <c r="BE86" s="9"/>
      <c r="BJ86" s="14"/>
      <c r="BL86" s="6"/>
      <c r="BM86" s="6"/>
      <c r="BN86" s="6"/>
      <c r="BO86" s="6"/>
      <c r="BP86" s="6"/>
      <c r="BQ86" s="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</row>
    <row r="87" spans="1:243" s="3" customFormat="1" x14ac:dyDescent="0.25">
      <c r="A87" s="1"/>
      <c r="B87"/>
      <c r="F87" s="6"/>
      <c r="G87" s="9"/>
      <c r="H87" s="6"/>
      <c r="I87" s="6"/>
      <c r="J87" s="7"/>
      <c r="K87" s="6"/>
      <c r="L87" s="6"/>
      <c r="M87" s="6"/>
      <c r="N87" s="6"/>
      <c r="O87" s="4"/>
      <c r="P87" s="4"/>
      <c r="Q87" s="4"/>
      <c r="R87" s="6"/>
      <c r="S87" s="2"/>
      <c r="T87" s="32"/>
      <c r="U87" s="32"/>
      <c r="V87" s="37"/>
      <c r="W87" s="2"/>
      <c r="X87" s="2"/>
      <c r="Y87" s="2"/>
      <c r="AE87" s="9"/>
      <c r="AF87" s="9"/>
      <c r="AG87" s="9"/>
      <c r="AI87" s="6"/>
      <c r="AL87" s="6"/>
      <c r="AM87" s="6"/>
      <c r="AO87" s="6"/>
      <c r="AS87" s="5"/>
      <c r="AU87" s="6"/>
      <c r="AW87" s="6"/>
      <c r="AY87" s="13"/>
      <c r="BC87" s="9"/>
      <c r="BE87" s="9"/>
      <c r="BJ87" s="14"/>
      <c r="BL87" s="6"/>
      <c r="BM87" s="6"/>
      <c r="BN87" s="6"/>
      <c r="BO87" s="6"/>
      <c r="BP87" s="6"/>
      <c r="BQ87" s="6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</row>
    <row r="88" spans="1:243" s="3" customFormat="1" x14ac:dyDescent="0.25">
      <c r="A88" s="1"/>
      <c r="B88"/>
      <c r="F88" s="6"/>
      <c r="G88" s="9"/>
      <c r="H88" s="6"/>
      <c r="I88" s="6"/>
      <c r="J88" s="7"/>
      <c r="K88" s="6"/>
      <c r="L88" s="6"/>
      <c r="M88" s="6"/>
      <c r="N88" s="6"/>
      <c r="O88" s="4"/>
      <c r="P88" s="4"/>
      <c r="Q88" s="4"/>
      <c r="R88" s="6"/>
      <c r="S88" s="2"/>
      <c r="T88" s="32"/>
      <c r="U88" s="32"/>
      <c r="V88" s="37"/>
      <c r="W88" s="2"/>
      <c r="X88" s="2"/>
      <c r="Y88" s="2"/>
      <c r="AE88" s="9"/>
      <c r="AF88" s="9"/>
      <c r="AG88" s="9"/>
      <c r="AI88" s="6"/>
      <c r="AL88" s="6"/>
      <c r="AM88" s="6"/>
      <c r="AO88" s="6"/>
      <c r="AS88" s="5"/>
      <c r="AU88" s="6"/>
      <c r="AW88" s="6"/>
      <c r="AY88" s="13"/>
      <c r="BC88" s="9"/>
      <c r="BE88" s="9"/>
      <c r="BJ88" s="14"/>
      <c r="BL88" s="6"/>
      <c r="BM88" s="6"/>
      <c r="BN88" s="6"/>
      <c r="BO88" s="6"/>
      <c r="BP88" s="6"/>
      <c r="BQ88" s="6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</row>
    <row r="89" spans="1:243" s="3" customFormat="1" x14ac:dyDescent="0.25">
      <c r="A89" s="1"/>
      <c r="B89"/>
      <c r="F89" s="6"/>
      <c r="G89" s="9"/>
      <c r="H89" s="6"/>
      <c r="I89" s="6"/>
      <c r="J89" s="7"/>
      <c r="K89" s="6"/>
      <c r="L89" s="6"/>
      <c r="M89" s="6"/>
      <c r="N89" s="6"/>
      <c r="O89" s="4"/>
      <c r="P89" s="4"/>
      <c r="Q89" s="4"/>
      <c r="R89" s="6"/>
      <c r="S89" s="2"/>
      <c r="T89" s="32"/>
      <c r="U89" s="32"/>
      <c r="V89" s="37"/>
      <c r="W89" s="2"/>
      <c r="X89" s="2"/>
      <c r="Y89" s="2"/>
      <c r="AE89" s="9"/>
      <c r="AF89" s="9"/>
      <c r="AG89" s="9"/>
      <c r="AI89" s="6"/>
      <c r="AL89" s="6"/>
      <c r="AM89" s="6"/>
      <c r="AO89" s="6"/>
      <c r="AS89" s="5"/>
      <c r="AU89" s="6"/>
      <c r="AW89" s="6"/>
      <c r="AY89" s="13"/>
      <c r="BC89" s="9"/>
      <c r="BE89" s="9"/>
      <c r="BJ89" s="14"/>
      <c r="BL89" s="6"/>
      <c r="BM89" s="6"/>
      <c r="BN89" s="6"/>
      <c r="BO89" s="6"/>
      <c r="BP89" s="6"/>
      <c r="BQ89" s="6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</row>
    <row r="90" spans="1:243" s="3" customFormat="1" x14ac:dyDescent="0.25">
      <c r="A90" s="1"/>
      <c r="B90"/>
      <c r="F90" s="6"/>
      <c r="G90" s="9"/>
      <c r="H90" s="6"/>
      <c r="I90" s="6"/>
      <c r="J90" s="7"/>
      <c r="K90" s="6"/>
      <c r="L90" s="6"/>
      <c r="M90" s="6"/>
      <c r="N90" s="6"/>
      <c r="O90" s="4"/>
      <c r="P90" s="4"/>
      <c r="Q90" s="4"/>
      <c r="R90" s="6"/>
      <c r="S90" s="2"/>
      <c r="T90" s="32"/>
      <c r="U90" s="32"/>
      <c r="V90" s="37"/>
      <c r="W90" s="2"/>
      <c r="X90" s="2"/>
      <c r="Y90" s="2"/>
      <c r="AE90" s="9"/>
      <c r="AF90" s="9"/>
      <c r="AG90" s="9"/>
      <c r="AI90" s="6"/>
      <c r="AL90" s="6"/>
      <c r="AM90" s="6"/>
      <c r="AO90" s="6"/>
      <c r="AS90" s="5"/>
      <c r="AU90" s="6"/>
      <c r="AW90" s="6"/>
      <c r="AY90" s="13"/>
      <c r="BC90" s="9"/>
      <c r="BE90" s="9"/>
      <c r="BJ90" s="14"/>
      <c r="BL90" s="6"/>
      <c r="BM90" s="6"/>
      <c r="BN90" s="6"/>
      <c r="BO90" s="6"/>
      <c r="BP90" s="6"/>
      <c r="BQ90" s="6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</row>
    <row r="91" spans="1:243" s="3" customFormat="1" x14ac:dyDescent="0.25">
      <c r="A91" s="1"/>
      <c r="B91"/>
      <c r="F91" s="6"/>
      <c r="G91" s="9"/>
      <c r="H91" s="6"/>
      <c r="I91" s="6"/>
      <c r="J91" s="7"/>
      <c r="K91" s="6"/>
      <c r="L91" s="6"/>
      <c r="M91" s="6"/>
      <c r="N91" s="6"/>
      <c r="O91" s="4"/>
      <c r="P91" s="4"/>
      <c r="Q91" s="4"/>
      <c r="R91" s="6"/>
      <c r="S91" s="2"/>
      <c r="T91" s="32"/>
      <c r="U91" s="32"/>
      <c r="V91" s="37"/>
      <c r="W91" s="2"/>
      <c r="X91" s="2"/>
      <c r="Y91" s="2"/>
      <c r="AE91" s="9"/>
      <c r="AF91" s="9"/>
      <c r="AG91" s="9"/>
      <c r="AI91" s="6"/>
      <c r="AL91" s="6"/>
      <c r="AM91" s="6"/>
      <c r="AO91" s="6"/>
      <c r="AS91" s="5"/>
      <c r="AU91" s="6"/>
      <c r="AW91" s="6"/>
      <c r="AY91" s="13"/>
      <c r="BC91" s="9"/>
      <c r="BE91" s="9"/>
      <c r="BJ91" s="14"/>
      <c r="BL91" s="6"/>
      <c r="BM91" s="6"/>
      <c r="BN91" s="6"/>
      <c r="BO91" s="6"/>
      <c r="BP91" s="6"/>
      <c r="BQ91" s="6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</row>
    <row r="92" spans="1:243" s="3" customFormat="1" x14ac:dyDescent="0.25">
      <c r="A92" s="1"/>
      <c r="B92"/>
      <c r="F92" s="6"/>
      <c r="G92" s="9"/>
      <c r="H92" s="6"/>
      <c r="I92" s="6"/>
      <c r="J92" s="7"/>
      <c r="K92" s="6"/>
      <c r="L92" s="6"/>
      <c r="M92" s="6"/>
      <c r="N92" s="6"/>
      <c r="O92" s="4"/>
      <c r="P92" s="4"/>
      <c r="Q92" s="4"/>
      <c r="R92" s="6"/>
      <c r="S92" s="2"/>
      <c r="T92" s="32"/>
      <c r="U92" s="32"/>
      <c r="V92" s="37"/>
      <c r="W92" s="2"/>
      <c r="X92" s="2"/>
      <c r="Y92" s="2"/>
      <c r="AE92" s="9"/>
      <c r="AF92" s="9"/>
      <c r="AG92" s="9"/>
      <c r="AI92" s="6"/>
      <c r="AL92" s="6"/>
      <c r="AM92" s="6"/>
      <c r="AO92" s="6"/>
      <c r="AS92" s="5"/>
      <c r="AU92" s="6"/>
      <c r="AW92" s="6"/>
      <c r="AY92" s="13"/>
      <c r="BC92" s="9"/>
      <c r="BE92" s="9"/>
      <c r="BJ92" s="14"/>
      <c r="BL92" s="6"/>
      <c r="BM92" s="6"/>
      <c r="BN92" s="6"/>
      <c r="BO92" s="6"/>
      <c r="BP92" s="6"/>
      <c r="BQ92" s="6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</row>
    <row r="93" spans="1:243" s="3" customFormat="1" x14ac:dyDescent="0.25">
      <c r="A93" s="1"/>
      <c r="B93"/>
      <c r="F93" s="6"/>
      <c r="G93" s="9"/>
      <c r="H93" s="6"/>
      <c r="I93" s="6"/>
      <c r="J93" s="7"/>
      <c r="K93" s="6"/>
      <c r="L93" s="6"/>
      <c r="M93" s="6"/>
      <c r="N93" s="6"/>
      <c r="O93" s="4"/>
      <c r="P93" s="4"/>
      <c r="Q93" s="4"/>
      <c r="R93" s="6"/>
      <c r="S93" s="2"/>
      <c r="T93" s="32"/>
      <c r="U93" s="32"/>
      <c r="V93" s="37"/>
      <c r="W93" s="2"/>
      <c r="X93" s="2"/>
      <c r="Y93" s="2"/>
      <c r="AE93" s="9"/>
      <c r="AF93" s="9"/>
      <c r="AG93" s="9"/>
      <c r="AI93" s="6"/>
      <c r="AL93" s="6"/>
      <c r="AM93" s="6"/>
      <c r="AO93" s="6"/>
      <c r="AS93" s="5"/>
      <c r="AU93" s="6"/>
      <c r="AW93" s="6"/>
      <c r="AY93" s="13"/>
      <c r="BC93" s="9"/>
      <c r="BE93" s="9"/>
      <c r="BJ93" s="14"/>
      <c r="BL93" s="6"/>
      <c r="BM93" s="6"/>
      <c r="BN93" s="6"/>
      <c r="BO93" s="6"/>
      <c r="BP93" s="6"/>
      <c r="BQ93" s="6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</row>
    <row r="94" spans="1:243" s="3" customFormat="1" x14ac:dyDescent="0.25">
      <c r="A94" s="1"/>
      <c r="B94"/>
      <c r="F94" s="6"/>
      <c r="G94" s="9"/>
      <c r="H94" s="6"/>
      <c r="I94" s="6"/>
      <c r="J94" s="7"/>
      <c r="K94" s="6"/>
      <c r="L94" s="6"/>
      <c r="M94" s="6"/>
      <c r="N94" s="6"/>
      <c r="O94" s="4"/>
      <c r="P94" s="4"/>
      <c r="Q94" s="4"/>
      <c r="R94" s="6"/>
      <c r="S94" s="2"/>
      <c r="T94" s="32"/>
      <c r="U94" s="32"/>
      <c r="V94" s="37"/>
      <c r="W94" s="2"/>
      <c r="X94" s="2"/>
      <c r="Y94" s="2"/>
      <c r="AE94" s="9"/>
      <c r="AF94" s="9"/>
      <c r="AG94" s="9"/>
      <c r="AI94" s="6"/>
      <c r="AL94" s="6"/>
      <c r="AM94" s="6"/>
      <c r="AO94" s="6"/>
      <c r="AS94" s="5"/>
      <c r="AU94" s="6"/>
      <c r="AW94" s="6"/>
      <c r="AY94" s="13"/>
      <c r="BC94" s="9"/>
      <c r="BE94" s="9"/>
      <c r="BJ94" s="14"/>
      <c r="BL94" s="6"/>
      <c r="BM94" s="6"/>
      <c r="BN94" s="6"/>
      <c r="BO94" s="6"/>
      <c r="BP94" s="6"/>
      <c r="BQ94" s="6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</row>
    <row r="95" spans="1:243" s="3" customFormat="1" x14ac:dyDescent="0.25">
      <c r="A95" s="1"/>
      <c r="B95"/>
      <c r="F95" s="6"/>
      <c r="G95" s="9"/>
      <c r="H95" s="6"/>
      <c r="I95" s="6"/>
      <c r="J95" s="7"/>
      <c r="K95" s="6"/>
      <c r="L95" s="6"/>
      <c r="M95" s="6"/>
      <c r="N95" s="6"/>
      <c r="O95" s="4"/>
      <c r="P95" s="4"/>
      <c r="Q95" s="4"/>
      <c r="R95" s="6"/>
      <c r="S95" s="2"/>
      <c r="T95" s="32"/>
      <c r="U95" s="32"/>
      <c r="V95" s="37"/>
      <c r="W95" s="2"/>
      <c r="X95" s="2"/>
      <c r="Y95" s="2"/>
      <c r="AE95" s="9"/>
      <c r="AF95" s="9"/>
      <c r="AG95" s="9"/>
      <c r="AI95" s="6"/>
      <c r="AL95" s="6"/>
      <c r="AM95" s="6"/>
      <c r="AO95" s="6"/>
      <c r="AS95" s="5"/>
      <c r="AU95" s="6"/>
      <c r="AW95" s="6"/>
      <c r="AY95" s="13"/>
      <c r="BC95" s="9"/>
      <c r="BE95" s="9"/>
      <c r="BJ95" s="14"/>
      <c r="BL95" s="6"/>
      <c r="BM95" s="6"/>
      <c r="BN95" s="6"/>
      <c r="BO95" s="6"/>
      <c r="BP95" s="6"/>
      <c r="BQ95" s="6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</row>
    <row r="96" spans="1:243" s="3" customFormat="1" x14ac:dyDescent="0.25">
      <c r="A96" s="1"/>
      <c r="B96"/>
      <c r="F96" s="6"/>
      <c r="G96" s="9"/>
      <c r="H96" s="6"/>
      <c r="I96" s="6"/>
      <c r="J96" s="7"/>
      <c r="K96" s="6"/>
      <c r="L96" s="6"/>
      <c r="M96" s="6"/>
      <c r="N96" s="6"/>
      <c r="O96" s="4"/>
      <c r="P96" s="4"/>
      <c r="Q96" s="4"/>
      <c r="R96" s="6"/>
      <c r="S96" s="2"/>
      <c r="T96" s="32"/>
      <c r="U96" s="32"/>
      <c r="V96" s="37"/>
      <c r="W96" s="2"/>
      <c r="X96" s="2"/>
      <c r="Y96" s="2"/>
      <c r="AE96" s="9"/>
      <c r="AF96" s="9"/>
      <c r="AG96" s="9"/>
      <c r="AI96" s="6"/>
      <c r="AL96" s="6"/>
      <c r="AM96" s="6"/>
      <c r="AO96" s="6"/>
      <c r="AS96" s="5"/>
      <c r="AU96" s="6"/>
      <c r="AW96" s="6"/>
      <c r="AY96" s="13"/>
      <c r="BC96" s="9"/>
      <c r="BE96" s="9"/>
      <c r="BJ96" s="14"/>
      <c r="BL96" s="6"/>
      <c r="BM96" s="6"/>
      <c r="BN96" s="6"/>
      <c r="BO96" s="6"/>
      <c r="BP96" s="6"/>
      <c r="BQ96" s="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</row>
    <row r="97" spans="1:243" s="3" customFormat="1" x14ac:dyDescent="0.25">
      <c r="A97" s="1"/>
      <c r="B97"/>
      <c r="F97" s="6"/>
      <c r="G97" s="9"/>
      <c r="H97" s="6"/>
      <c r="I97" s="6"/>
      <c r="J97" s="7"/>
      <c r="K97" s="6"/>
      <c r="L97" s="6"/>
      <c r="M97" s="6"/>
      <c r="N97" s="6"/>
      <c r="O97" s="4"/>
      <c r="P97" s="4"/>
      <c r="Q97" s="4"/>
      <c r="R97" s="6"/>
      <c r="S97" s="2"/>
      <c r="T97" s="32"/>
      <c r="U97" s="32"/>
      <c r="V97" s="37"/>
      <c r="W97" s="2"/>
      <c r="X97" s="2"/>
      <c r="Y97" s="2"/>
      <c r="AE97" s="9"/>
      <c r="AF97" s="9"/>
      <c r="AG97" s="9"/>
      <c r="AI97" s="6"/>
      <c r="AL97" s="6"/>
      <c r="AM97" s="6"/>
      <c r="AO97" s="6"/>
      <c r="AS97" s="5"/>
      <c r="AU97" s="6"/>
      <c r="AW97" s="6"/>
      <c r="AY97" s="13"/>
      <c r="BC97" s="9"/>
      <c r="BE97" s="9"/>
      <c r="BJ97" s="14"/>
      <c r="BL97" s="6"/>
      <c r="BM97" s="6"/>
      <c r="BN97" s="6"/>
      <c r="BO97" s="6"/>
      <c r="BP97" s="6"/>
      <c r="BQ97" s="6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</row>
    <row r="98" spans="1:243" s="3" customFormat="1" x14ac:dyDescent="0.25">
      <c r="A98" s="1"/>
      <c r="B98"/>
      <c r="F98" s="6"/>
      <c r="G98" s="9"/>
      <c r="H98" s="6"/>
      <c r="I98" s="6"/>
      <c r="J98" s="7"/>
      <c r="K98" s="6"/>
      <c r="L98" s="6"/>
      <c r="M98" s="6"/>
      <c r="N98" s="6"/>
      <c r="O98" s="4"/>
      <c r="P98" s="4"/>
      <c r="Q98" s="4"/>
      <c r="R98" s="6"/>
      <c r="S98" s="2"/>
      <c r="T98" s="32"/>
      <c r="U98" s="32"/>
      <c r="V98" s="37"/>
      <c r="W98" s="2"/>
      <c r="X98" s="2"/>
      <c r="Y98" s="2"/>
      <c r="AE98" s="9"/>
      <c r="AF98" s="9"/>
      <c r="AG98" s="9"/>
      <c r="AI98" s="6"/>
      <c r="AL98" s="6"/>
      <c r="AM98" s="6"/>
      <c r="AO98" s="6"/>
      <c r="AS98" s="5"/>
      <c r="AU98" s="6"/>
      <c r="AW98" s="6"/>
      <c r="AY98" s="13"/>
      <c r="BC98" s="9"/>
      <c r="BE98" s="9"/>
      <c r="BJ98" s="14"/>
      <c r="BL98" s="6"/>
      <c r="BM98" s="6"/>
      <c r="BN98" s="6"/>
      <c r="BO98" s="6"/>
      <c r="BP98" s="6"/>
      <c r="BQ98" s="6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</row>
    <row r="99" spans="1:243" s="3" customFormat="1" x14ac:dyDescent="0.25">
      <c r="A99" s="1"/>
      <c r="B99"/>
      <c r="F99" s="6"/>
      <c r="G99" s="9"/>
      <c r="H99" s="6"/>
      <c r="I99" s="6"/>
      <c r="J99" s="7"/>
      <c r="K99" s="6"/>
      <c r="L99" s="6"/>
      <c r="M99" s="6"/>
      <c r="N99" s="6"/>
      <c r="O99" s="4"/>
      <c r="P99" s="4"/>
      <c r="Q99" s="4"/>
      <c r="R99" s="6"/>
      <c r="S99" s="2"/>
      <c r="T99" s="32"/>
      <c r="U99" s="32"/>
      <c r="V99" s="37"/>
      <c r="W99" s="2"/>
      <c r="X99" s="2"/>
      <c r="Y99" s="2"/>
      <c r="AE99" s="9"/>
      <c r="AF99" s="9"/>
      <c r="AG99" s="9"/>
      <c r="AI99" s="6"/>
      <c r="AL99" s="6"/>
      <c r="AM99" s="6"/>
      <c r="AO99" s="6"/>
      <c r="AS99" s="5"/>
      <c r="AU99" s="6"/>
      <c r="AW99" s="6"/>
      <c r="AY99" s="13"/>
      <c r="BC99" s="9"/>
      <c r="BE99" s="9"/>
      <c r="BJ99" s="14"/>
      <c r="BL99" s="6"/>
      <c r="BM99" s="6"/>
      <c r="BN99" s="6"/>
      <c r="BO99" s="6"/>
      <c r="BP99" s="6"/>
      <c r="BQ99" s="6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</row>
    <row r="100" spans="1:243" s="3" customFormat="1" x14ac:dyDescent="0.25">
      <c r="A100" s="1"/>
      <c r="B100"/>
      <c r="F100" s="6"/>
      <c r="G100" s="9"/>
      <c r="H100" s="6"/>
      <c r="I100" s="6"/>
      <c r="J100" s="7"/>
      <c r="K100" s="6"/>
      <c r="L100" s="6"/>
      <c r="M100" s="6"/>
      <c r="N100" s="6"/>
      <c r="O100" s="4"/>
      <c r="P100" s="4"/>
      <c r="Q100" s="4"/>
      <c r="R100" s="6"/>
      <c r="S100" s="2"/>
      <c r="T100" s="32"/>
      <c r="U100" s="32"/>
      <c r="V100" s="37"/>
      <c r="W100" s="2"/>
      <c r="X100" s="2"/>
      <c r="Y100" s="2"/>
      <c r="AE100" s="9"/>
      <c r="AF100" s="9"/>
      <c r="AG100" s="9"/>
      <c r="AI100" s="6"/>
      <c r="AL100" s="6"/>
      <c r="AM100" s="6"/>
      <c r="AO100" s="6"/>
      <c r="AS100" s="5"/>
      <c r="AU100" s="6"/>
      <c r="AW100" s="6"/>
      <c r="AY100" s="13"/>
      <c r="BC100" s="9"/>
      <c r="BE100" s="9"/>
      <c r="BJ100" s="14"/>
      <c r="BL100" s="6"/>
      <c r="BM100" s="6"/>
      <c r="BN100" s="6"/>
      <c r="BO100" s="6"/>
      <c r="BP100" s="6"/>
      <c r="BQ100" s="6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</row>
    <row r="101" spans="1:243" s="3" customFormat="1" x14ac:dyDescent="0.25">
      <c r="A101" s="1"/>
      <c r="B101"/>
      <c r="F101" s="6"/>
      <c r="G101" s="9"/>
      <c r="H101" s="6"/>
      <c r="I101" s="6"/>
      <c r="J101" s="7"/>
      <c r="K101" s="6"/>
      <c r="L101" s="6"/>
      <c r="M101" s="6"/>
      <c r="N101" s="6"/>
      <c r="O101" s="4"/>
      <c r="P101" s="4"/>
      <c r="Q101" s="4"/>
      <c r="R101" s="6"/>
      <c r="S101" s="2"/>
      <c r="T101" s="32"/>
      <c r="U101" s="32"/>
      <c r="V101" s="37"/>
      <c r="W101" s="2"/>
      <c r="X101" s="2"/>
      <c r="Y101" s="2"/>
      <c r="AE101" s="9"/>
      <c r="AF101" s="9"/>
      <c r="AG101" s="9"/>
      <c r="AI101" s="6"/>
      <c r="AL101" s="6"/>
      <c r="AM101" s="6"/>
      <c r="AO101" s="6"/>
      <c r="AS101" s="5"/>
      <c r="AU101" s="6"/>
      <c r="AW101" s="6"/>
      <c r="AY101" s="13"/>
      <c r="BC101" s="9"/>
      <c r="BE101" s="9"/>
      <c r="BJ101" s="14"/>
      <c r="BL101" s="6"/>
      <c r="BM101" s="6"/>
      <c r="BN101" s="6"/>
      <c r="BO101" s="6"/>
      <c r="BP101" s="6"/>
      <c r="BQ101" s="6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</row>
    <row r="102" spans="1:243" s="3" customFormat="1" x14ac:dyDescent="0.25">
      <c r="A102" s="1"/>
      <c r="B102"/>
      <c r="F102" s="6"/>
      <c r="G102" s="9"/>
      <c r="H102" s="6"/>
      <c r="I102" s="6"/>
      <c r="J102" s="7"/>
      <c r="K102" s="6"/>
      <c r="L102" s="6"/>
      <c r="M102" s="6"/>
      <c r="N102" s="6"/>
      <c r="O102" s="4"/>
      <c r="P102" s="4"/>
      <c r="Q102" s="4"/>
      <c r="R102" s="6"/>
      <c r="S102" s="2"/>
      <c r="T102" s="32"/>
      <c r="U102" s="32"/>
      <c r="V102" s="37"/>
      <c r="W102" s="2"/>
      <c r="X102" s="2"/>
      <c r="Y102" s="2"/>
      <c r="AE102" s="9"/>
      <c r="AF102" s="9"/>
      <c r="AG102" s="9"/>
      <c r="AI102" s="6"/>
      <c r="AL102" s="6"/>
      <c r="AM102" s="6"/>
      <c r="AO102" s="6"/>
      <c r="AS102" s="5"/>
      <c r="AU102" s="6"/>
      <c r="AW102" s="6"/>
      <c r="AY102" s="13"/>
      <c r="BC102" s="9"/>
      <c r="BE102" s="9"/>
      <c r="BJ102" s="14"/>
      <c r="BL102" s="6"/>
      <c r="BM102" s="6"/>
      <c r="BN102" s="6"/>
      <c r="BO102" s="6"/>
      <c r="BP102" s="6"/>
      <c r="BQ102" s="6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</row>
    <row r="103" spans="1:243" s="3" customFormat="1" x14ac:dyDescent="0.25">
      <c r="A103" s="1"/>
      <c r="B103"/>
      <c r="F103" s="6"/>
      <c r="G103" s="9"/>
      <c r="H103" s="6"/>
      <c r="I103" s="6"/>
      <c r="J103" s="7"/>
      <c r="K103" s="6"/>
      <c r="L103" s="6"/>
      <c r="M103" s="6"/>
      <c r="N103" s="6"/>
      <c r="O103" s="4"/>
      <c r="P103" s="4"/>
      <c r="Q103" s="4"/>
      <c r="R103" s="6"/>
      <c r="S103" s="2"/>
      <c r="T103" s="32"/>
      <c r="U103" s="32"/>
      <c r="V103" s="37"/>
      <c r="W103" s="2"/>
      <c r="X103" s="2"/>
      <c r="Y103" s="2"/>
      <c r="AE103" s="9"/>
      <c r="AF103" s="9"/>
      <c r="AG103" s="9"/>
      <c r="AI103" s="6"/>
      <c r="AL103" s="6"/>
      <c r="AM103" s="6"/>
      <c r="AO103" s="6"/>
      <c r="AS103" s="5"/>
      <c r="AU103" s="6"/>
      <c r="AW103" s="6"/>
      <c r="AY103" s="13"/>
      <c r="BC103" s="9"/>
      <c r="BE103" s="9"/>
      <c r="BJ103" s="14"/>
      <c r="BL103" s="6"/>
      <c r="BM103" s="6"/>
      <c r="BN103" s="6"/>
      <c r="BO103" s="6"/>
      <c r="BP103" s="6"/>
      <c r="BQ103" s="6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</row>
    <row r="104" spans="1:243" s="3" customFormat="1" x14ac:dyDescent="0.25">
      <c r="A104" s="1"/>
      <c r="B104"/>
      <c r="F104" s="6"/>
      <c r="G104" s="9"/>
      <c r="H104" s="6"/>
      <c r="I104" s="6"/>
      <c r="J104" s="7"/>
      <c r="K104" s="6"/>
      <c r="L104" s="6"/>
      <c r="M104" s="6"/>
      <c r="N104" s="6"/>
      <c r="O104" s="4"/>
      <c r="P104" s="4"/>
      <c r="Q104" s="4"/>
      <c r="R104" s="6"/>
      <c r="S104" s="2"/>
      <c r="T104" s="32"/>
      <c r="U104" s="32"/>
      <c r="V104" s="37"/>
      <c r="W104" s="2"/>
      <c r="X104" s="2"/>
      <c r="Y104" s="2"/>
      <c r="AE104" s="9"/>
      <c r="AF104" s="9"/>
      <c r="AG104" s="9"/>
      <c r="AI104" s="6"/>
      <c r="AL104" s="6"/>
      <c r="AM104" s="6"/>
      <c r="AO104" s="6"/>
      <c r="AS104" s="5"/>
      <c r="AU104" s="6"/>
      <c r="AW104" s="6"/>
      <c r="AY104" s="13"/>
      <c r="BC104" s="9"/>
      <c r="BE104" s="9"/>
      <c r="BJ104" s="14"/>
      <c r="BL104" s="6"/>
      <c r="BM104" s="6"/>
      <c r="BN104" s="6"/>
      <c r="BO104" s="6"/>
      <c r="BP104" s="6"/>
      <c r="BQ104" s="6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</row>
    <row r="105" spans="1:243" s="3" customFormat="1" x14ac:dyDescent="0.25">
      <c r="A105" s="1"/>
      <c r="B105"/>
      <c r="F105" s="6"/>
      <c r="G105" s="9"/>
      <c r="H105" s="6"/>
      <c r="I105" s="6"/>
      <c r="J105" s="7"/>
      <c r="K105" s="6"/>
      <c r="L105" s="6"/>
      <c r="M105" s="6"/>
      <c r="N105" s="6"/>
      <c r="O105" s="4"/>
      <c r="P105" s="4"/>
      <c r="Q105" s="4"/>
      <c r="R105" s="6"/>
      <c r="S105" s="2"/>
      <c r="T105" s="32"/>
      <c r="U105" s="32"/>
      <c r="V105" s="37"/>
      <c r="W105" s="2"/>
      <c r="X105" s="2"/>
      <c r="Y105" s="2"/>
      <c r="AE105" s="9"/>
      <c r="AF105" s="9"/>
      <c r="AG105" s="9"/>
      <c r="AI105" s="6"/>
      <c r="AL105" s="6"/>
      <c r="AM105" s="6"/>
      <c r="AO105" s="6"/>
      <c r="AS105" s="5"/>
      <c r="AU105" s="6"/>
      <c r="AW105" s="6"/>
      <c r="AY105" s="13"/>
      <c r="BC105" s="9"/>
      <c r="BE105" s="9"/>
      <c r="BJ105" s="14"/>
      <c r="BL105" s="6"/>
      <c r="BM105" s="6"/>
      <c r="BN105" s="6"/>
      <c r="BO105" s="6"/>
      <c r="BP105" s="6"/>
      <c r="BQ105" s="6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</row>
    <row r="106" spans="1:243" s="3" customFormat="1" x14ac:dyDescent="0.25">
      <c r="A106" s="1"/>
      <c r="B106"/>
      <c r="F106" s="6"/>
      <c r="G106" s="9"/>
      <c r="H106" s="6"/>
      <c r="I106" s="6"/>
      <c r="J106" s="7"/>
      <c r="K106" s="6"/>
      <c r="L106" s="6"/>
      <c r="M106" s="6"/>
      <c r="N106" s="6"/>
      <c r="O106" s="4"/>
      <c r="P106" s="4"/>
      <c r="Q106" s="4"/>
      <c r="R106" s="6"/>
      <c r="S106" s="2"/>
      <c r="T106" s="32"/>
      <c r="U106" s="32"/>
      <c r="V106" s="37"/>
      <c r="W106" s="2"/>
      <c r="X106" s="2"/>
      <c r="Y106" s="2"/>
      <c r="AE106" s="9"/>
      <c r="AF106" s="9"/>
      <c r="AG106" s="9"/>
      <c r="AI106" s="6"/>
      <c r="AL106" s="6"/>
      <c r="AM106" s="6"/>
      <c r="AO106" s="6"/>
      <c r="AS106" s="5"/>
      <c r="AU106" s="6"/>
      <c r="AW106" s="6"/>
      <c r="AY106" s="13"/>
      <c r="BC106" s="9"/>
      <c r="BE106" s="9"/>
      <c r="BJ106" s="14"/>
      <c r="BL106" s="6"/>
      <c r="BM106" s="6"/>
      <c r="BN106" s="6"/>
      <c r="BO106" s="6"/>
      <c r="BP106" s="6"/>
      <c r="BQ106" s="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</row>
    <row r="107" spans="1:243" s="3" customFormat="1" x14ac:dyDescent="0.25">
      <c r="A107" s="1"/>
      <c r="B107"/>
      <c r="F107" s="6"/>
      <c r="G107" s="9"/>
      <c r="H107" s="6"/>
      <c r="I107" s="6"/>
      <c r="J107" s="7"/>
      <c r="K107" s="6"/>
      <c r="L107" s="6"/>
      <c r="M107" s="6"/>
      <c r="N107" s="6"/>
      <c r="O107" s="4"/>
      <c r="P107" s="4"/>
      <c r="Q107" s="4"/>
      <c r="R107" s="6"/>
      <c r="S107" s="2"/>
      <c r="T107" s="32"/>
      <c r="U107" s="32"/>
      <c r="V107" s="37"/>
      <c r="W107" s="2"/>
      <c r="X107" s="2"/>
      <c r="Y107" s="2"/>
      <c r="AE107" s="9"/>
      <c r="AF107" s="9"/>
      <c r="AG107" s="9"/>
      <c r="AI107" s="6"/>
      <c r="AL107" s="6"/>
      <c r="AM107" s="6"/>
      <c r="AO107" s="6"/>
      <c r="AS107" s="5"/>
      <c r="AU107" s="6"/>
      <c r="AW107" s="6"/>
      <c r="AY107" s="13"/>
      <c r="BC107" s="9"/>
      <c r="BE107" s="9"/>
      <c r="BJ107" s="14"/>
      <c r="BL107" s="6"/>
      <c r="BM107" s="6"/>
      <c r="BN107" s="6"/>
      <c r="BO107" s="6"/>
      <c r="BP107" s="6"/>
      <c r="BQ107" s="6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</row>
    <row r="108" spans="1:243" s="3" customFormat="1" x14ac:dyDescent="0.25">
      <c r="A108" s="1"/>
      <c r="B108"/>
      <c r="F108" s="6"/>
      <c r="G108" s="9"/>
      <c r="H108" s="6"/>
      <c r="I108" s="6"/>
      <c r="J108" s="7"/>
      <c r="K108" s="6"/>
      <c r="L108" s="6"/>
      <c r="M108" s="6"/>
      <c r="N108" s="6"/>
      <c r="O108" s="4"/>
      <c r="P108" s="4"/>
      <c r="Q108" s="4"/>
      <c r="R108" s="6"/>
      <c r="S108" s="2"/>
      <c r="T108" s="32"/>
      <c r="U108" s="32"/>
      <c r="V108" s="37"/>
      <c r="W108" s="2"/>
      <c r="X108" s="2"/>
      <c r="Y108" s="2"/>
      <c r="AE108" s="9"/>
      <c r="AF108" s="9"/>
      <c r="AG108" s="9"/>
      <c r="AI108" s="6"/>
      <c r="AL108" s="6"/>
      <c r="AM108" s="6"/>
      <c r="AO108" s="6"/>
      <c r="AS108" s="5"/>
      <c r="AU108" s="6"/>
      <c r="AW108" s="6"/>
      <c r="AY108" s="13"/>
      <c r="BC108" s="9"/>
      <c r="BE108" s="9"/>
      <c r="BJ108" s="14"/>
      <c r="BL108" s="6"/>
      <c r="BM108" s="6"/>
      <c r="BN108" s="6"/>
      <c r="BO108" s="6"/>
      <c r="BP108" s="6"/>
      <c r="BQ108" s="6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</row>
    <row r="109" spans="1:243" s="3" customFormat="1" x14ac:dyDescent="0.25">
      <c r="A109" s="1"/>
      <c r="B109"/>
      <c r="F109" s="6"/>
      <c r="G109" s="9"/>
      <c r="H109" s="6"/>
      <c r="I109" s="6"/>
      <c r="J109" s="7"/>
      <c r="K109" s="6"/>
      <c r="L109" s="6"/>
      <c r="M109" s="6"/>
      <c r="N109" s="6"/>
      <c r="O109" s="4"/>
      <c r="P109" s="4"/>
      <c r="Q109" s="4"/>
      <c r="R109" s="6"/>
      <c r="S109" s="2"/>
      <c r="T109" s="32"/>
      <c r="U109" s="32"/>
      <c r="V109" s="37"/>
      <c r="W109" s="2"/>
      <c r="X109" s="2"/>
      <c r="Y109" s="2"/>
      <c r="AE109" s="9"/>
      <c r="AF109" s="9"/>
      <c r="AG109" s="9"/>
      <c r="AI109" s="6"/>
      <c r="AL109" s="6"/>
      <c r="AM109" s="6"/>
      <c r="AO109" s="6"/>
      <c r="AS109" s="5"/>
      <c r="AU109" s="6"/>
      <c r="AW109" s="6"/>
      <c r="AY109" s="13"/>
      <c r="BC109" s="9"/>
      <c r="BE109" s="9"/>
      <c r="BJ109" s="14"/>
      <c r="BL109" s="6"/>
      <c r="BM109" s="6"/>
      <c r="BN109" s="6"/>
      <c r="BO109" s="6"/>
      <c r="BP109" s="6"/>
      <c r="BQ109" s="6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</row>
    <row r="110" spans="1:243" s="3" customFormat="1" x14ac:dyDescent="0.25">
      <c r="A110" s="1"/>
      <c r="B110"/>
      <c r="F110" s="6"/>
      <c r="G110" s="9"/>
      <c r="H110" s="6"/>
      <c r="I110" s="6"/>
      <c r="J110" s="7"/>
      <c r="K110" s="6"/>
      <c r="L110" s="6"/>
      <c r="M110" s="6"/>
      <c r="N110" s="6"/>
      <c r="O110" s="4"/>
      <c r="P110" s="4"/>
      <c r="Q110" s="4"/>
      <c r="R110" s="6"/>
      <c r="S110" s="2"/>
      <c r="T110" s="32"/>
      <c r="U110" s="32"/>
      <c r="V110" s="37"/>
      <c r="W110" s="2"/>
      <c r="X110" s="2"/>
      <c r="Y110" s="2"/>
      <c r="AE110" s="9"/>
      <c r="AF110" s="9"/>
      <c r="AG110" s="9"/>
      <c r="AI110" s="6"/>
      <c r="AL110" s="6"/>
      <c r="AM110" s="6"/>
      <c r="AO110" s="6"/>
      <c r="AS110" s="5"/>
      <c r="AU110" s="6"/>
      <c r="AW110" s="6"/>
      <c r="AY110" s="13"/>
      <c r="BC110" s="9"/>
      <c r="BE110" s="9"/>
      <c r="BJ110" s="14"/>
      <c r="BL110" s="6"/>
      <c r="BM110" s="6"/>
      <c r="BN110" s="6"/>
      <c r="BO110" s="6"/>
      <c r="BP110" s="6"/>
      <c r="BQ110" s="6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</row>
    <row r="111" spans="1:243" s="3" customFormat="1" x14ac:dyDescent="0.25">
      <c r="A111" s="1"/>
      <c r="B111"/>
      <c r="F111" s="6"/>
      <c r="G111" s="9"/>
      <c r="H111" s="6"/>
      <c r="I111" s="6"/>
      <c r="J111" s="7"/>
      <c r="K111" s="6"/>
      <c r="L111" s="6"/>
      <c r="M111" s="6"/>
      <c r="N111" s="6"/>
      <c r="O111" s="4"/>
      <c r="P111" s="4"/>
      <c r="Q111" s="4"/>
      <c r="R111" s="6"/>
      <c r="S111" s="2"/>
      <c r="T111" s="32"/>
      <c r="U111" s="32"/>
      <c r="V111" s="37"/>
      <c r="W111" s="2"/>
      <c r="X111" s="2"/>
      <c r="Y111" s="2"/>
      <c r="AE111" s="9"/>
      <c r="AF111" s="9"/>
      <c r="AG111" s="9"/>
      <c r="AI111" s="6"/>
      <c r="AL111" s="6"/>
      <c r="AM111" s="6"/>
      <c r="AO111" s="6"/>
      <c r="AS111" s="5"/>
      <c r="AU111" s="6"/>
      <c r="AW111" s="6"/>
      <c r="AY111" s="13"/>
      <c r="BC111" s="9"/>
      <c r="BE111" s="9"/>
      <c r="BJ111" s="14"/>
      <c r="BL111" s="6"/>
      <c r="BM111" s="6"/>
      <c r="BN111" s="6"/>
      <c r="BO111" s="6"/>
      <c r="BP111" s="6"/>
      <c r="BQ111" s="6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</row>
    <row r="112" spans="1:243" s="3" customFormat="1" x14ac:dyDescent="0.25">
      <c r="A112" s="1"/>
      <c r="B112"/>
      <c r="F112" s="6"/>
      <c r="G112" s="9"/>
      <c r="H112" s="6"/>
      <c r="I112" s="6"/>
      <c r="J112" s="7"/>
      <c r="K112" s="6"/>
      <c r="L112" s="6"/>
      <c r="M112" s="6"/>
      <c r="N112" s="6"/>
      <c r="O112" s="4"/>
      <c r="P112" s="4"/>
      <c r="Q112" s="4"/>
      <c r="R112" s="6"/>
      <c r="S112" s="2"/>
      <c r="T112" s="32"/>
      <c r="U112" s="32"/>
      <c r="V112" s="37"/>
      <c r="W112" s="2"/>
      <c r="X112" s="2"/>
      <c r="Y112" s="2"/>
      <c r="AE112" s="9"/>
      <c r="AF112" s="9"/>
      <c r="AG112" s="9"/>
      <c r="AI112" s="6"/>
      <c r="AL112" s="6"/>
      <c r="AM112" s="6"/>
      <c r="AO112" s="6"/>
      <c r="AS112" s="5"/>
      <c r="AU112" s="6"/>
      <c r="AW112" s="6"/>
      <c r="AY112" s="13"/>
      <c r="BC112" s="9"/>
      <c r="BE112" s="9"/>
      <c r="BJ112" s="14"/>
      <c r="BL112" s="6"/>
      <c r="BM112" s="6"/>
      <c r="BN112" s="6"/>
      <c r="BO112" s="6"/>
      <c r="BP112" s="6"/>
      <c r="BQ112" s="6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</row>
    <row r="113" spans="1:243" s="3" customFormat="1" x14ac:dyDescent="0.25">
      <c r="A113" s="1"/>
      <c r="B113"/>
      <c r="F113" s="6"/>
      <c r="G113" s="9"/>
      <c r="H113" s="6"/>
      <c r="I113" s="6"/>
      <c r="J113" s="7"/>
      <c r="K113" s="6"/>
      <c r="L113" s="6"/>
      <c r="M113" s="6"/>
      <c r="N113" s="6"/>
      <c r="O113" s="4"/>
      <c r="P113" s="4"/>
      <c r="Q113" s="4"/>
      <c r="R113" s="6"/>
      <c r="S113" s="2"/>
      <c r="T113" s="32"/>
      <c r="U113" s="32"/>
      <c r="V113" s="37"/>
      <c r="W113" s="2"/>
      <c r="X113" s="2"/>
      <c r="Y113" s="2"/>
      <c r="AE113" s="9"/>
      <c r="AF113" s="9"/>
      <c r="AG113" s="9"/>
      <c r="AI113" s="6"/>
      <c r="AL113" s="6"/>
      <c r="AM113" s="6"/>
      <c r="AO113" s="6"/>
      <c r="AS113" s="5"/>
      <c r="AU113" s="6"/>
      <c r="AW113" s="6"/>
      <c r="AY113" s="13"/>
      <c r="BC113" s="9"/>
      <c r="BE113" s="9"/>
      <c r="BJ113" s="14"/>
      <c r="BL113" s="6"/>
      <c r="BM113" s="6"/>
      <c r="BN113" s="6"/>
      <c r="BO113" s="6"/>
      <c r="BP113" s="6"/>
      <c r="BQ113" s="6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</row>
    <row r="114" spans="1:243" s="3" customFormat="1" x14ac:dyDescent="0.25">
      <c r="A114" s="1"/>
      <c r="B114"/>
      <c r="F114" s="6"/>
      <c r="G114" s="9"/>
      <c r="H114" s="6"/>
      <c r="I114" s="6"/>
      <c r="J114" s="7"/>
      <c r="K114" s="6"/>
      <c r="L114" s="6"/>
      <c r="M114" s="6"/>
      <c r="N114" s="6"/>
      <c r="O114" s="4"/>
      <c r="P114" s="4"/>
      <c r="Q114" s="4"/>
      <c r="R114" s="6"/>
      <c r="S114" s="2"/>
      <c r="T114" s="32"/>
      <c r="U114" s="32"/>
      <c r="V114" s="37"/>
      <c r="W114" s="2"/>
      <c r="X114" s="2"/>
      <c r="Y114" s="2"/>
      <c r="AE114" s="9"/>
      <c r="AF114" s="9"/>
      <c r="AG114" s="9"/>
      <c r="AI114" s="6"/>
      <c r="AL114" s="6"/>
      <c r="AM114" s="6"/>
      <c r="AO114" s="6"/>
      <c r="AS114" s="5"/>
      <c r="AU114" s="6"/>
      <c r="AW114" s="6"/>
      <c r="AY114" s="13"/>
      <c r="BC114" s="9"/>
      <c r="BE114" s="9"/>
      <c r="BJ114" s="14"/>
      <c r="BL114" s="6"/>
      <c r="BM114" s="6"/>
      <c r="BN114" s="6"/>
      <c r="BO114" s="6"/>
      <c r="BP114" s="6"/>
      <c r="BQ114" s="6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</row>
    <row r="115" spans="1:243" s="3" customFormat="1" x14ac:dyDescent="0.25">
      <c r="A115" s="1"/>
      <c r="B115"/>
      <c r="F115" s="6"/>
      <c r="G115" s="9"/>
      <c r="H115" s="6"/>
      <c r="I115" s="6"/>
      <c r="J115" s="7"/>
      <c r="K115" s="6"/>
      <c r="L115" s="6"/>
      <c r="M115" s="6"/>
      <c r="N115" s="6"/>
      <c r="O115" s="4"/>
      <c r="P115" s="4"/>
      <c r="Q115" s="4"/>
      <c r="R115" s="6"/>
      <c r="S115" s="2"/>
      <c r="T115" s="32"/>
      <c r="U115" s="32"/>
      <c r="V115" s="37"/>
      <c r="W115" s="2"/>
      <c r="X115" s="2"/>
      <c r="Y115" s="2"/>
      <c r="AE115" s="9"/>
      <c r="AF115" s="9"/>
      <c r="AG115" s="9"/>
      <c r="AI115" s="6"/>
      <c r="AL115" s="6"/>
      <c r="AM115" s="6"/>
      <c r="AO115" s="6"/>
      <c r="AS115" s="5"/>
      <c r="AU115" s="6"/>
      <c r="AW115" s="6"/>
      <c r="AY115" s="13"/>
      <c r="BC115" s="9"/>
      <c r="BE115" s="9"/>
      <c r="BJ115" s="14"/>
      <c r="BL115" s="6"/>
      <c r="BM115" s="6"/>
      <c r="BN115" s="6"/>
      <c r="BO115" s="6"/>
      <c r="BP115" s="6"/>
      <c r="BQ115" s="6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</row>
    <row r="116" spans="1:243" s="3" customFormat="1" x14ac:dyDescent="0.25">
      <c r="A116" s="1"/>
      <c r="B116"/>
      <c r="F116" s="6"/>
      <c r="G116" s="9"/>
      <c r="H116" s="6"/>
      <c r="I116" s="6"/>
      <c r="J116" s="7"/>
      <c r="K116" s="6"/>
      <c r="L116" s="6"/>
      <c r="M116" s="6"/>
      <c r="N116" s="6"/>
      <c r="O116" s="4"/>
      <c r="P116" s="4"/>
      <c r="Q116" s="4"/>
      <c r="R116" s="6"/>
      <c r="S116" s="2"/>
      <c r="T116" s="32"/>
      <c r="U116" s="32"/>
      <c r="V116" s="37"/>
      <c r="W116" s="2"/>
      <c r="X116" s="2"/>
      <c r="Y116" s="2"/>
      <c r="AE116" s="9"/>
      <c r="AF116" s="9"/>
      <c r="AG116" s="9"/>
      <c r="AI116" s="6"/>
      <c r="AL116" s="6"/>
      <c r="AM116" s="6"/>
      <c r="AO116" s="6"/>
      <c r="AS116" s="5"/>
      <c r="AU116" s="6"/>
      <c r="AW116" s="6"/>
      <c r="AY116" s="13"/>
      <c r="BC116" s="9"/>
      <c r="BE116" s="9"/>
      <c r="BJ116" s="14"/>
      <c r="BL116" s="6"/>
      <c r="BM116" s="6"/>
      <c r="BN116" s="6"/>
      <c r="BO116" s="6"/>
      <c r="BP116" s="6"/>
      <c r="BQ116" s="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</row>
    <row r="117" spans="1:243" s="3" customFormat="1" x14ac:dyDescent="0.25">
      <c r="A117" s="1"/>
      <c r="B117"/>
      <c r="F117" s="6"/>
      <c r="G117" s="9"/>
      <c r="H117" s="6"/>
      <c r="I117" s="6"/>
      <c r="J117" s="7"/>
      <c r="K117" s="6"/>
      <c r="L117" s="6"/>
      <c r="M117" s="6"/>
      <c r="N117" s="6"/>
      <c r="O117" s="4"/>
      <c r="P117" s="4"/>
      <c r="Q117" s="4"/>
      <c r="R117" s="6"/>
      <c r="S117" s="2"/>
      <c r="T117" s="32"/>
      <c r="U117" s="32"/>
      <c r="V117" s="37"/>
      <c r="W117" s="2"/>
      <c r="X117" s="2"/>
      <c r="Y117" s="2"/>
      <c r="AE117" s="9"/>
      <c r="AF117" s="9"/>
      <c r="AG117" s="9"/>
      <c r="AI117" s="6"/>
      <c r="AL117" s="6"/>
      <c r="AM117" s="6"/>
      <c r="AO117" s="6"/>
      <c r="AS117" s="5"/>
      <c r="AU117" s="6"/>
      <c r="AW117" s="6"/>
      <c r="AY117" s="13"/>
      <c r="BC117" s="9"/>
      <c r="BE117" s="9"/>
      <c r="BJ117" s="14"/>
      <c r="BL117" s="6"/>
      <c r="BM117" s="6"/>
      <c r="BN117" s="6"/>
      <c r="BO117" s="6"/>
      <c r="BP117" s="6"/>
      <c r="BQ117" s="6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</row>
    <row r="118" spans="1:243" s="3" customFormat="1" x14ac:dyDescent="0.25">
      <c r="A118" s="1"/>
      <c r="B118"/>
      <c r="F118" s="6"/>
      <c r="G118" s="9"/>
      <c r="H118" s="6"/>
      <c r="I118" s="6"/>
      <c r="J118" s="7"/>
      <c r="K118" s="6"/>
      <c r="L118" s="6"/>
      <c r="M118" s="6"/>
      <c r="N118" s="6"/>
      <c r="O118" s="4"/>
      <c r="P118" s="4"/>
      <c r="Q118" s="4"/>
      <c r="R118" s="6"/>
      <c r="S118" s="2"/>
      <c r="T118" s="32"/>
      <c r="U118" s="32"/>
      <c r="V118" s="37"/>
      <c r="W118" s="2"/>
      <c r="X118" s="2"/>
      <c r="Y118" s="2"/>
      <c r="AE118" s="9"/>
      <c r="AF118" s="9"/>
      <c r="AG118" s="9"/>
      <c r="AI118" s="6"/>
      <c r="AL118" s="6"/>
      <c r="AM118" s="6"/>
      <c r="AO118" s="6"/>
      <c r="AS118" s="5"/>
      <c r="AU118" s="6"/>
      <c r="AW118" s="6"/>
      <c r="AY118" s="13"/>
      <c r="BC118" s="9"/>
      <c r="BE118" s="9"/>
      <c r="BJ118" s="14"/>
      <c r="BL118" s="6"/>
      <c r="BM118" s="6"/>
      <c r="BN118" s="6"/>
      <c r="BO118" s="6"/>
      <c r="BP118" s="6"/>
      <c r="BQ118" s="6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</row>
    <row r="119" spans="1:243" s="3" customFormat="1" x14ac:dyDescent="0.25">
      <c r="A119" s="1"/>
      <c r="B119"/>
      <c r="F119" s="6"/>
      <c r="G119" s="9"/>
      <c r="H119" s="6"/>
      <c r="I119" s="6"/>
      <c r="J119" s="7"/>
      <c r="K119" s="6"/>
      <c r="L119" s="6"/>
      <c r="M119" s="6"/>
      <c r="N119" s="6"/>
      <c r="O119" s="4"/>
      <c r="P119" s="4"/>
      <c r="Q119" s="4"/>
      <c r="R119" s="6"/>
      <c r="S119" s="2"/>
      <c r="T119" s="32"/>
      <c r="U119" s="32"/>
      <c r="V119" s="37"/>
      <c r="W119" s="2"/>
      <c r="X119" s="2"/>
      <c r="Y119" s="2"/>
      <c r="AE119" s="9"/>
      <c r="AF119" s="9"/>
      <c r="AG119" s="9"/>
      <c r="AI119" s="6"/>
      <c r="AL119" s="6"/>
      <c r="AM119" s="6"/>
      <c r="AO119" s="6"/>
      <c r="AS119" s="5"/>
      <c r="AU119" s="6"/>
      <c r="AW119" s="6"/>
      <c r="AY119" s="13"/>
      <c r="BC119" s="9"/>
      <c r="BE119" s="9"/>
      <c r="BJ119" s="14"/>
      <c r="BL119" s="6"/>
      <c r="BM119" s="6"/>
      <c r="BN119" s="6"/>
      <c r="BO119" s="6"/>
      <c r="BP119" s="6"/>
      <c r="BQ119" s="6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</row>
    <row r="120" spans="1:243" s="3" customFormat="1" x14ac:dyDescent="0.25">
      <c r="A120" s="1"/>
      <c r="B120"/>
      <c r="F120" s="6"/>
      <c r="G120" s="9"/>
      <c r="H120" s="6"/>
      <c r="I120" s="6"/>
      <c r="J120" s="7"/>
      <c r="K120" s="6"/>
      <c r="L120" s="6"/>
      <c r="M120" s="6"/>
      <c r="N120" s="6"/>
      <c r="O120" s="4"/>
      <c r="P120" s="4"/>
      <c r="Q120" s="4"/>
      <c r="R120" s="6"/>
      <c r="S120" s="2"/>
      <c r="T120" s="32"/>
      <c r="U120" s="32"/>
      <c r="V120" s="37"/>
      <c r="W120" s="2"/>
      <c r="X120" s="2"/>
      <c r="Y120" s="2"/>
      <c r="AE120" s="9"/>
      <c r="AF120" s="9"/>
      <c r="AG120" s="9"/>
      <c r="AI120" s="6"/>
      <c r="AL120" s="6"/>
      <c r="AM120" s="6"/>
      <c r="AO120" s="6"/>
      <c r="AS120" s="5"/>
      <c r="AU120" s="6"/>
      <c r="AW120" s="6"/>
      <c r="AY120" s="13"/>
      <c r="BC120" s="9"/>
      <c r="BE120" s="9"/>
      <c r="BJ120" s="14"/>
      <c r="BL120" s="6"/>
      <c r="BM120" s="6"/>
      <c r="BN120" s="6"/>
      <c r="BO120" s="6"/>
      <c r="BP120" s="6"/>
      <c r="BQ120" s="6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</row>
    <row r="121" spans="1:243" s="3" customFormat="1" x14ac:dyDescent="0.25">
      <c r="A121" s="1"/>
      <c r="B121"/>
      <c r="F121" s="6"/>
      <c r="G121" s="9"/>
      <c r="H121" s="6"/>
      <c r="I121" s="6"/>
      <c r="J121" s="7"/>
      <c r="K121" s="6"/>
      <c r="L121" s="6"/>
      <c r="M121" s="6"/>
      <c r="N121" s="6"/>
      <c r="O121" s="4"/>
      <c r="P121" s="4"/>
      <c r="Q121" s="4"/>
      <c r="R121" s="6"/>
      <c r="S121" s="2"/>
      <c r="T121" s="32"/>
      <c r="U121" s="32"/>
      <c r="V121" s="37"/>
      <c r="W121" s="2"/>
      <c r="X121" s="2"/>
      <c r="Y121" s="2"/>
      <c r="AE121" s="9"/>
      <c r="AF121" s="9"/>
      <c r="AG121" s="9"/>
      <c r="AI121" s="6"/>
      <c r="AL121" s="6"/>
      <c r="AM121" s="6"/>
      <c r="AO121" s="6"/>
      <c r="AS121" s="5"/>
      <c r="AU121" s="6"/>
      <c r="AW121" s="6"/>
      <c r="AY121" s="13"/>
      <c r="BC121" s="9"/>
      <c r="BE121" s="9"/>
      <c r="BJ121" s="14"/>
      <c r="BL121" s="6"/>
      <c r="BM121" s="6"/>
      <c r="BN121" s="6"/>
      <c r="BO121" s="6"/>
      <c r="BP121" s="6"/>
      <c r="BQ121" s="6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</row>
    <row r="122" spans="1:243" s="3" customFormat="1" x14ac:dyDescent="0.25">
      <c r="A122" s="1"/>
      <c r="B122"/>
      <c r="F122" s="6"/>
      <c r="G122" s="9"/>
      <c r="H122" s="6"/>
      <c r="I122" s="6"/>
      <c r="J122" s="7"/>
      <c r="K122" s="6"/>
      <c r="L122" s="6"/>
      <c r="M122" s="6"/>
      <c r="N122" s="6"/>
      <c r="O122" s="4"/>
      <c r="P122" s="4"/>
      <c r="Q122" s="4"/>
      <c r="R122" s="6"/>
      <c r="S122" s="2"/>
      <c r="T122" s="32"/>
      <c r="U122" s="32"/>
      <c r="V122" s="37"/>
      <c r="W122" s="2"/>
      <c r="X122" s="2"/>
      <c r="Y122" s="2"/>
      <c r="AE122" s="9"/>
      <c r="AF122" s="9"/>
      <c r="AG122" s="9"/>
      <c r="AI122" s="6"/>
      <c r="AL122" s="6"/>
      <c r="AM122" s="6"/>
      <c r="AO122" s="6"/>
      <c r="AS122" s="5"/>
      <c r="AU122" s="6"/>
      <c r="AW122" s="6"/>
      <c r="AY122" s="13"/>
      <c r="BC122" s="9"/>
      <c r="BE122" s="9"/>
      <c r="BJ122" s="14"/>
      <c r="BL122" s="6"/>
      <c r="BM122" s="6"/>
      <c r="BN122" s="6"/>
      <c r="BO122" s="6"/>
      <c r="BP122" s="6"/>
      <c r="BQ122" s="6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</row>
    <row r="123" spans="1:243" s="3" customFormat="1" x14ac:dyDescent="0.25">
      <c r="A123" s="1"/>
      <c r="B123"/>
      <c r="F123" s="6"/>
      <c r="G123" s="9"/>
      <c r="H123" s="6"/>
      <c r="I123" s="6"/>
      <c r="J123" s="7"/>
      <c r="K123" s="6"/>
      <c r="L123" s="6"/>
      <c r="M123" s="6"/>
      <c r="N123" s="6"/>
      <c r="O123" s="4"/>
      <c r="P123" s="4"/>
      <c r="Q123" s="4"/>
      <c r="R123" s="6"/>
      <c r="S123" s="2"/>
      <c r="T123" s="32"/>
      <c r="U123" s="32"/>
      <c r="V123" s="37"/>
      <c r="W123" s="2"/>
      <c r="X123" s="2"/>
      <c r="Y123" s="2"/>
      <c r="AE123" s="9"/>
      <c r="AF123" s="9"/>
      <c r="AG123" s="9"/>
      <c r="AI123" s="6"/>
      <c r="AL123" s="6"/>
      <c r="AM123" s="6"/>
      <c r="AO123" s="6"/>
      <c r="AS123" s="5"/>
      <c r="AU123" s="6"/>
      <c r="AW123" s="6"/>
      <c r="AY123" s="13"/>
      <c r="BC123" s="9"/>
      <c r="BE123" s="9"/>
      <c r="BJ123" s="14"/>
      <c r="BL123" s="6"/>
      <c r="BM123" s="6"/>
      <c r="BN123" s="6"/>
      <c r="BO123" s="6"/>
      <c r="BP123" s="6"/>
      <c r="BQ123" s="6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</row>
    <row r="124" spans="1:243" s="3" customFormat="1" x14ac:dyDescent="0.25">
      <c r="A124" s="1"/>
      <c r="B124"/>
      <c r="F124" s="6"/>
      <c r="G124" s="9"/>
      <c r="H124" s="6"/>
      <c r="I124" s="6"/>
      <c r="J124" s="7"/>
      <c r="K124" s="6"/>
      <c r="L124" s="6"/>
      <c r="M124" s="6"/>
      <c r="N124" s="6"/>
      <c r="O124" s="4"/>
      <c r="P124" s="4"/>
      <c r="Q124" s="4"/>
      <c r="R124" s="6"/>
      <c r="S124" s="2"/>
      <c r="T124" s="32"/>
      <c r="U124" s="32"/>
      <c r="V124" s="37"/>
      <c r="W124" s="2"/>
      <c r="X124" s="2"/>
      <c r="Y124" s="2"/>
      <c r="AE124" s="9"/>
      <c r="AF124" s="9"/>
      <c r="AG124" s="9"/>
      <c r="AI124" s="6"/>
      <c r="AL124" s="6"/>
      <c r="AM124" s="6"/>
      <c r="AO124" s="6"/>
      <c r="AS124" s="5"/>
      <c r="AU124" s="6"/>
      <c r="AW124" s="6"/>
      <c r="AY124" s="13"/>
      <c r="BC124" s="9"/>
      <c r="BE124" s="9"/>
      <c r="BJ124" s="14"/>
      <c r="BL124" s="6"/>
      <c r="BM124" s="6"/>
      <c r="BN124" s="6"/>
      <c r="BO124" s="6"/>
      <c r="BP124" s="6"/>
      <c r="BQ124" s="6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</row>
    <row r="125" spans="1:243" s="3" customFormat="1" x14ac:dyDescent="0.25">
      <c r="A125" s="1"/>
      <c r="B125"/>
      <c r="F125" s="6"/>
      <c r="G125" s="9"/>
      <c r="H125" s="6"/>
      <c r="I125" s="6"/>
      <c r="J125" s="7"/>
      <c r="K125" s="6"/>
      <c r="L125" s="6"/>
      <c r="M125" s="6"/>
      <c r="N125" s="6"/>
      <c r="O125" s="4"/>
      <c r="P125" s="4"/>
      <c r="Q125" s="4"/>
      <c r="R125" s="6"/>
      <c r="S125" s="2"/>
      <c r="T125" s="32"/>
      <c r="U125" s="32"/>
      <c r="V125" s="37"/>
      <c r="W125" s="2"/>
      <c r="X125" s="2"/>
      <c r="Y125" s="2"/>
      <c r="AE125" s="9"/>
      <c r="AF125" s="9"/>
      <c r="AG125" s="9"/>
      <c r="AI125" s="6"/>
      <c r="AL125" s="6"/>
      <c r="AM125" s="6"/>
      <c r="AO125" s="6"/>
      <c r="AS125" s="5"/>
      <c r="AU125" s="6"/>
      <c r="AW125" s="6"/>
      <c r="AY125" s="13"/>
      <c r="BC125" s="9"/>
      <c r="BE125" s="9"/>
      <c r="BJ125" s="14"/>
      <c r="BL125" s="6"/>
      <c r="BM125" s="6"/>
      <c r="BN125" s="6"/>
      <c r="BO125" s="6"/>
      <c r="BP125" s="6"/>
      <c r="BQ125" s="6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</row>
    <row r="126" spans="1:243" s="3" customFormat="1" x14ac:dyDescent="0.25">
      <c r="A126" s="1"/>
      <c r="B126"/>
      <c r="F126" s="6"/>
      <c r="G126" s="9"/>
      <c r="H126" s="6"/>
      <c r="I126" s="6"/>
      <c r="J126" s="7"/>
      <c r="K126" s="6"/>
      <c r="L126" s="6"/>
      <c r="M126" s="6"/>
      <c r="N126" s="6"/>
      <c r="O126" s="4"/>
      <c r="P126" s="4"/>
      <c r="Q126" s="4"/>
      <c r="R126" s="6"/>
      <c r="S126" s="2"/>
      <c r="T126" s="32"/>
      <c r="U126" s="32"/>
      <c r="V126" s="37"/>
      <c r="W126" s="2"/>
      <c r="X126" s="2"/>
      <c r="Y126" s="2"/>
      <c r="AE126" s="9"/>
      <c r="AF126" s="9"/>
      <c r="AG126" s="9"/>
      <c r="AI126" s="6"/>
      <c r="AL126" s="6"/>
      <c r="AM126" s="6"/>
      <c r="AO126" s="6"/>
      <c r="AS126" s="5"/>
      <c r="AU126" s="6"/>
      <c r="AW126" s="6"/>
      <c r="AY126" s="13"/>
      <c r="BC126" s="9"/>
      <c r="BE126" s="9"/>
      <c r="BJ126" s="14"/>
      <c r="BL126" s="6"/>
      <c r="BM126" s="6"/>
      <c r="BN126" s="6"/>
      <c r="BO126" s="6"/>
      <c r="BP126" s="6"/>
      <c r="BQ126" s="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</row>
    <row r="127" spans="1:243" s="3" customFormat="1" x14ac:dyDescent="0.25">
      <c r="A127" s="1"/>
      <c r="B127"/>
      <c r="F127" s="6"/>
      <c r="G127" s="9"/>
      <c r="H127" s="6"/>
      <c r="I127" s="6"/>
      <c r="J127" s="7"/>
      <c r="K127" s="6"/>
      <c r="L127" s="6"/>
      <c r="M127" s="6"/>
      <c r="N127" s="6"/>
      <c r="O127" s="4"/>
      <c r="P127" s="4"/>
      <c r="Q127" s="4"/>
      <c r="R127" s="6"/>
      <c r="S127" s="2"/>
      <c r="T127" s="32"/>
      <c r="U127" s="32"/>
      <c r="V127" s="37"/>
      <c r="W127" s="2"/>
      <c r="X127" s="2"/>
      <c r="Y127" s="2"/>
      <c r="AE127" s="9"/>
      <c r="AF127" s="9"/>
      <c r="AG127" s="9"/>
      <c r="AI127" s="6"/>
      <c r="AL127" s="6"/>
      <c r="AM127" s="6"/>
      <c r="AO127" s="6"/>
      <c r="AS127" s="5"/>
      <c r="AU127" s="6"/>
      <c r="AW127" s="6"/>
      <c r="AY127" s="13"/>
      <c r="BC127" s="9"/>
      <c r="BE127" s="9"/>
      <c r="BJ127" s="14"/>
      <c r="BL127" s="6"/>
      <c r="BM127" s="6"/>
      <c r="BN127" s="6"/>
      <c r="BO127" s="6"/>
      <c r="BP127" s="6"/>
      <c r="BQ127" s="6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</row>
    <row r="128" spans="1:243" s="3" customFormat="1" x14ac:dyDescent="0.25">
      <c r="A128" s="1"/>
      <c r="B128"/>
      <c r="F128" s="6"/>
      <c r="G128" s="9"/>
      <c r="H128" s="6"/>
      <c r="I128" s="6"/>
      <c r="J128" s="7"/>
      <c r="K128" s="6"/>
      <c r="L128" s="6"/>
      <c r="M128" s="6"/>
      <c r="N128" s="6"/>
      <c r="O128" s="4"/>
      <c r="P128" s="4"/>
      <c r="Q128" s="4"/>
      <c r="R128" s="6"/>
      <c r="S128" s="2"/>
      <c r="T128" s="32"/>
      <c r="U128" s="32"/>
      <c r="V128" s="37"/>
      <c r="W128" s="2"/>
      <c r="X128" s="2"/>
      <c r="Y128" s="2"/>
      <c r="AE128" s="9"/>
      <c r="AF128" s="9"/>
      <c r="AG128" s="9"/>
      <c r="AI128" s="6"/>
      <c r="AL128" s="6"/>
      <c r="AM128" s="6"/>
      <c r="AO128" s="6"/>
      <c r="AS128" s="5"/>
      <c r="AU128" s="6"/>
      <c r="AW128" s="6"/>
      <c r="AY128" s="13"/>
      <c r="BC128" s="9"/>
      <c r="BE128" s="9"/>
      <c r="BJ128" s="14"/>
      <c r="BL128" s="6"/>
      <c r="BM128" s="6"/>
      <c r="BN128" s="6"/>
      <c r="BO128" s="6"/>
      <c r="BP128" s="6"/>
      <c r="BQ128" s="6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</row>
    <row r="129" spans="1:243" s="3" customFormat="1" x14ac:dyDescent="0.25">
      <c r="A129" s="1"/>
      <c r="B129"/>
      <c r="F129" s="6"/>
      <c r="G129" s="9"/>
      <c r="H129" s="6"/>
      <c r="I129" s="6"/>
      <c r="J129" s="7"/>
      <c r="K129" s="6"/>
      <c r="L129" s="6"/>
      <c r="M129" s="6"/>
      <c r="N129" s="6"/>
      <c r="O129" s="4"/>
      <c r="P129" s="4"/>
      <c r="Q129" s="4"/>
      <c r="R129" s="6"/>
      <c r="S129" s="2"/>
      <c r="T129" s="32"/>
      <c r="U129" s="32"/>
      <c r="V129" s="37"/>
      <c r="W129" s="2"/>
      <c r="X129" s="2"/>
      <c r="Y129" s="2"/>
      <c r="AE129" s="9"/>
      <c r="AF129" s="9"/>
      <c r="AG129" s="9"/>
      <c r="AI129" s="6"/>
      <c r="AL129" s="6"/>
      <c r="AM129" s="6"/>
      <c r="AO129" s="6"/>
      <c r="AS129" s="5"/>
      <c r="AU129" s="6"/>
      <c r="AW129" s="6"/>
      <c r="AY129" s="13"/>
      <c r="BC129" s="9"/>
      <c r="BE129" s="9"/>
      <c r="BJ129" s="14"/>
      <c r="BL129" s="6"/>
      <c r="BM129" s="6"/>
      <c r="BN129" s="6"/>
      <c r="BO129" s="6"/>
      <c r="BP129" s="6"/>
      <c r="BQ129" s="6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</row>
    <row r="130" spans="1:243" s="3" customFormat="1" x14ac:dyDescent="0.25">
      <c r="A130" s="1"/>
      <c r="B130"/>
      <c r="F130" s="6"/>
      <c r="G130" s="9"/>
      <c r="H130" s="6"/>
      <c r="I130" s="6"/>
      <c r="J130" s="7"/>
      <c r="K130" s="6"/>
      <c r="L130" s="6"/>
      <c r="M130" s="6"/>
      <c r="N130" s="6"/>
      <c r="O130" s="4"/>
      <c r="P130" s="4"/>
      <c r="Q130" s="4"/>
      <c r="R130" s="6"/>
      <c r="S130" s="2"/>
      <c r="T130" s="32"/>
      <c r="U130" s="32"/>
      <c r="V130" s="37"/>
      <c r="W130" s="2"/>
      <c r="X130" s="2"/>
      <c r="Y130" s="2"/>
      <c r="AE130" s="9"/>
      <c r="AF130" s="9"/>
      <c r="AG130" s="9"/>
      <c r="AI130" s="6"/>
      <c r="AL130" s="6"/>
      <c r="AM130" s="6"/>
      <c r="AO130" s="6"/>
      <c r="AS130" s="5"/>
      <c r="AU130" s="6"/>
      <c r="AW130" s="6"/>
      <c r="AY130" s="13"/>
      <c r="BC130" s="9"/>
      <c r="BE130" s="9"/>
      <c r="BJ130" s="14"/>
      <c r="BL130" s="6"/>
      <c r="BM130" s="6"/>
      <c r="BN130" s="6"/>
      <c r="BO130" s="6"/>
      <c r="BP130" s="6"/>
      <c r="BQ130" s="6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</row>
    <row r="131" spans="1:243" s="3" customFormat="1" x14ac:dyDescent="0.25">
      <c r="A131" s="1"/>
      <c r="B131"/>
      <c r="F131" s="6"/>
      <c r="G131" s="9"/>
      <c r="H131" s="6"/>
      <c r="I131" s="6"/>
      <c r="J131" s="7"/>
      <c r="K131" s="6"/>
      <c r="L131" s="6"/>
      <c r="M131" s="6"/>
      <c r="N131" s="6"/>
      <c r="O131" s="4"/>
      <c r="P131" s="4"/>
      <c r="Q131" s="4"/>
      <c r="R131" s="6"/>
      <c r="S131" s="2"/>
      <c r="T131" s="32"/>
      <c r="U131" s="32"/>
      <c r="V131" s="37"/>
      <c r="W131" s="2"/>
      <c r="X131" s="2"/>
      <c r="Y131" s="2"/>
      <c r="AE131" s="9"/>
      <c r="AF131" s="9"/>
      <c r="AG131" s="9"/>
      <c r="AI131" s="6"/>
      <c r="AL131" s="6"/>
      <c r="AM131" s="6"/>
      <c r="AO131" s="6"/>
      <c r="AS131" s="5"/>
      <c r="AU131" s="6"/>
      <c r="AW131" s="6"/>
      <c r="AY131" s="13"/>
      <c r="BC131" s="9"/>
      <c r="BE131" s="9"/>
      <c r="BJ131" s="14"/>
      <c r="BL131" s="6"/>
      <c r="BM131" s="6"/>
      <c r="BN131" s="6"/>
      <c r="BO131" s="6"/>
      <c r="BP131" s="6"/>
      <c r="BQ131" s="6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</row>
    <row r="132" spans="1:243" s="3" customFormat="1" x14ac:dyDescent="0.25">
      <c r="A132" s="1"/>
      <c r="B132"/>
      <c r="F132" s="6"/>
      <c r="G132" s="9"/>
      <c r="H132" s="6"/>
      <c r="I132" s="6"/>
      <c r="J132" s="7"/>
      <c r="K132" s="6"/>
      <c r="L132" s="6"/>
      <c r="M132" s="6"/>
      <c r="N132" s="6"/>
      <c r="O132" s="4"/>
      <c r="P132" s="4"/>
      <c r="Q132" s="4"/>
      <c r="R132" s="6"/>
      <c r="S132" s="2"/>
      <c r="T132" s="32"/>
      <c r="U132" s="32"/>
      <c r="V132" s="37"/>
      <c r="W132" s="2"/>
      <c r="X132" s="2"/>
      <c r="Y132" s="2"/>
      <c r="AE132" s="9"/>
      <c r="AF132" s="9"/>
      <c r="AG132" s="9"/>
      <c r="AI132" s="6"/>
      <c r="AL132" s="6"/>
      <c r="AM132" s="6"/>
      <c r="AO132" s="6"/>
      <c r="AS132" s="5"/>
      <c r="AU132" s="6"/>
      <c r="AW132" s="6"/>
      <c r="AY132" s="13"/>
      <c r="BC132" s="9"/>
      <c r="BE132" s="9"/>
      <c r="BJ132" s="14"/>
      <c r="BL132" s="6"/>
      <c r="BM132" s="6"/>
      <c r="BN132" s="6"/>
      <c r="BO132" s="6"/>
      <c r="BP132" s="6"/>
      <c r="BQ132" s="6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</row>
    <row r="133" spans="1:243" s="3" customFormat="1" x14ac:dyDescent="0.25">
      <c r="A133" s="1"/>
      <c r="B133"/>
      <c r="F133" s="6"/>
      <c r="G133" s="9"/>
      <c r="H133" s="6"/>
      <c r="I133" s="6"/>
      <c r="J133" s="7"/>
      <c r="K133" s="6"/>
      <c r="L133" s="6"/>
      <c r="M133" s="6"/>
      <c r="N133" s="6"/>
      <c r="O133" s="4"/>
      <c r="P133" s="4"/>
      <c r="Q133" s="4"/>
      <c r="R133" s="6"/>
      <c r="S133" s="2"/>
      <c r="T133" s="32"/>
      <c r="U133" s="32"/>
      <c r="V133" s="37"/>
      <c r="W133" s="2"/>
      <c r="X133" s="2"/>
      <c r="Y133" s="2"/>
      <c r="AE133" s="9"/>
      <c r="AF133" s="9"/>
      <c r="AG133" s="9"/>
      <c r="AI133" s="6"/>
      <c r="AL133" s="6"/>
      <c r="AM133" s="6"/>
      <c r="AO133" s="6"/>
      <c r="AS133" s="5"/>
      <c r="AU133" s="6"/>
      <c r="AW133" s="6"/>
      <c r="AY133" s="13"/>
      <c r="BC133" s="9"/>
      <c r="BE133" s="9"/>
      <c r="BJ133" s="14"/>
      <c r="BL133" s="6"/>
      <c r="BM133" s="6"/>
      <c r="BN133" s="6"/>
      <c r="BO133" s="6"/>
      <c r="BP133" s="6"/>
      <c r="BQ133" s="6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</row>
    <row r="134" spans="1:243" s="3" customFormat="1" x14ac:dyDescent="0.25">
      <c r="A134" s="1"/>
      <c r="B134"/>
      <c r="F134" s="6"/>
      <c r="G134" s="9"/>
      <c r="H134" s="6"/>
      <c r="I134" s="6"/>
      <c r="J134" s="7"/>
      <c r="K134" s="6"/>
      <c r="L134" s="6"/>
      <c r="M134" s="6"/>
      <c r="N134" s="6"/>
      <c r="O134" s="4"/>
      <c r="P134" s="4"/>
      <c r="Q134" s="4"/>
      <c r="R134" s="6"/>
      <c r="S134" s="2"/>
      <c r="T134" s="32"/>
      <c r="U134" s="32"/>
      <c r="V134" s="37"/>
      <c r="W134" s="2"/>
      <c r="X134" s="2"/>
      <c r="Y134" s="2"/>
      <c r="AE134" s="9"/>
      <c r="AF134" s="9"/>
      <c r="AG134" s="9"/>
      <c r="AI134" s="6"/>
      <c r="AL134" s="6"/>
      <c r="AM134" s="6"/>
      <c r="AO134" s="6"/>
      <c r="AS134" s="5"/>
      <c r="AU134" s="6"/>
      <c r="AW134" s="6"/>
      <c r="AY134" s="13"/>
      <c r="BC134" s="9"/>
      <c r="BE134" s="9"/>
      <c r="BJ134" s="14"/>
      <c r="BL134" s="6"/>
      <c r="BM134" s="6"/>
      <c r="BN134" s="6"/>
      <c r="BO134" s="6"/>
      <c r="BP134" s="6"/>
      <c r="BQ134" s="6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</row>
    <row r="135" spans="1:243" s="3" customFormat="1" x14ac:dyDescent="0.25">
      <c r="A135" s="1"/>
      <c r="B135"/>
      <c r="F135" s="6"/>
      <c r="G135" s="9"/>
      <c r="H135" s="6"/>
      <c r="I135" s="6"/>
      <c r="J135" s="7"/>
      <c r="K135" s="6"/>
      <c r="L135" s="6"/>
      <c r="M135" s="6"/>
      <c r="N135" s="6"/>
      <c r="O135" s="4"/>
      <c r="P135" s="4"/>
      <c r="Q135" s="4"/>
      <c r="R135" s="6"/>
      <c r="S135" s="2"/>
      <c r="T135" s="32"/>
      <c r="U135" s="32"/>
      <c r="V135" s="37"/>
      <c r="W135" s="2"/>
      <c r="X135" s="2"/>
      <c r="Y135" s="2"/>
      <c r="AE135" s="9"/>
      <c r="AF135" s="9"/>
      <c r="AG135" s="9"/>
      <c r="AI135" s="6"/>
      <c r="AL135" s="6"/>
      <c r="AM135" s="6"/>
      <c r="AO135" s="6"/>
      <c r="AS135" s="5"/>
      <c r="AU135" s="6"/>
      <c r="AW135" s="6"/>
      <c r="AY135" s="13"/>
      <c r="BC135" s="9"/>
      <c r="BE135" s="9"/>
      <c r="BJ135" s="14"/>
      <c r="BL135" s="6"/>
      <c r="BM135" s="6"/>
      <c r="BN135" s="6"/>
      <c r="BO135" s="6"/>
      <c r="BP135" s="6"/>
      <c r="BQ135" s="6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</row>
    <row r="136" spans="1:243" s="3" customFormat="1" x14ac:dyDescent="0.25">
      <c r="A136" s="1"/>
      <c r="B136"/>
      <c r="F136" s="6"/>
      <c r="G136" s="9"/>
      <c r="H136" s="6"/>
      <c r="I136" s="6"/>
      <c r="J136" s="7"/>
      <c r="K136" s="6"/>
      <c r="L136" s="6"/>
      <c r="M136" s="6"/>
      <c r="N136" s="6"/>
      <c r="O136" s="4"/>
      <c r="P136" s="4"/>
      <c r="Q136" s="4"/>
      <c r="R136" s="6"/>
      <c r="S136" s="2"/>
      <c r="T136" s="32"/>
      <c r="U136" s="32"/>
      <c r="V136" s="37"/>
      <c r="W136" s="2"/>
      <c r="X136" s="2"/>
      <c r="Y136" s="2"/>
      <c r="AE136" s="9"/>
      <c r="AF136" s="9"/>
      <c r="AG136" s="9"/>
      <c r="AI136" s="6"/>
      <c r="AL136" s="6"/>
      <c r="AM136" s="6"/>
      <c r="AO136" s="6"/>
      <c r="AS136" s="5"/>
      <c r="AU136" s="6"/>
      <c r="AW136" s="6"/>
      <c r="AY136" s="13"/>
      <c r="BC136" s="9"/>
      <c r="BE136" s="9"/>
      <c r="BJ136" s="14"/>
      <c r="BL136" s="6"/>
      <c r="BM136" s="6"/>
      <c r="BN136" s="6"/>
      <c r="BO136" s="6"/>
      <c r="BP136" s="6"/>
      <c r="BQ136" s="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</row>
    <row r="137" spans="1:243" s="3" customFormat="1" x14ac:dyDescent="0.25">
      <c r="A137" s="1"/>
      <c r="B137"/>
      <c r="F137" s="6"/>
      <c r="G137" s="9"/>
      <c r="H137" s="6"/>
      <c r="I137" s="6"/>
      <c r="J137" s="7"/>
      <c r="K137" s="6"/>
      <c r="L137" s="6"/>
      <c r="M137" s="6"/>
      <c r="N137" s="6"/>
      <c r="O137" s="4"/>
      <c r="P137" s="4"/>
      <c r="Q137" s="4"/>
      <c r="R137" s="6"/>
      <c r="S137" s="2"/>
      <c r="T137" s="32"/>
      <c r="U137" s="32"/>
      <c r="V137" s="37"/>
      <c r="W137" s="2"/>
      <c r="X137" s="2"/>
      <c r="Y137" s="2"/>
      <c r="AE137" s="9"/>
      <c r="AF137" s="9"/>
      <c r="AG137" s="9"/>
      <c r="AI137" s="6"/>
      <c r="AL137" s="6"/>
      <c r="AM137" s="6"/>
      <c r="AO137" s="6"/>
      <c r="AS137" s="5"/>
      <c r="AU137" s="6"/>
      <c r="AW137" s="6"/>
      <c r="AY137" s="13"/>
      <c r="BC137" s="9"/>
      <c r="BE137" s="9"/>
      <c r="BJ137" s="14"/>
      <c r="BL137" s="6"/>
      <c r="BM137" s="6"/>
      <c r="BN137" s="6"/>
      <c r="BO137" s="6"/>
      <c r="BP137" s="6"/>
      <c r="BQ137" s="6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</row>
    <row r="138" spans="1:243" s="3" customFormat="1" x14ac:dyDescent="0.25">
      <c r="A138" s="1"/>
      <c r="B138"/>
      <c r="F138" s="6"/>
      <c r="G138" s="9"/>
      <c r="H138" s="6"/>
      <c r="I138" s="6"/>
      <c r="J138" s="7"/>
      <c r="K138" s="6"/>
      <c r="L138" s="6"/>
      <c r="M138" s="6"/>
      <c r="N138" s="6"/>
      <c r="O138" s="4"/>
      <c r="P138" s="4"/>
      <c r="Q138" s="4"/>
      <c r="R138" s="6"/>
      <c r="S138" s="2"/>
      <c r="T138" s="32"/>
      <c r="U138" s="32"/>
      <c r="V138" s="37"/>
      <c r="W138" s="2"/>
      <c r="X138" s="2"/>
      <c r="Y138" s="2"/>
      <c r="AE138" s="9"/>
      <c r="AF138" s="9"/>
      <c r="AG138" s="9"/>
      <c r="AI138" s="6"/>
      <c r="AL138" s="6"/>
      <c r="AM138" s="6"/>
      <c r="AO138" s="6"/>
      <c r="AS138" s="5"/>
      <c r="AU138" s="6"/>
      <c r="AW138" s="6"/>
      <c r="AY138" s="13"/>
      <c r="BC138" s="9"/>
      <c r="BE138" s="9"/>
      <c r="BJ138" s="14"/>
      <c r="BL138" s="6"/>
      <c r="BM138" s="6"/>
      <c r="BN138" s="6"/>
      <c r="BO138" s="6"/>
      <c r="BP138" s="6"/>
      <c r="BQ138" s="6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</row>
    <row r="139" spans="1:243" s="3" customFormat="1" x14ac:dyDescent="0.25">
      <c r="A139" s="1"/>
      <c r="B139"/>
      <c r="F139" s="6"/>
      <c r="G139" s="9"/>
      <c r="H139" s="6"/>
      <c r="I139" s="6"/>
      <c r="J139" s="7"/>
      <c r="K139" s="6"/>
      <c r="L139" s="6"/>
      <c r="M139" s="6"/>
      <c r="N139" s="6"/>
      <c r="O139" s="4"/>
      <c r="P139" s="4"/>
      <c r="Q139" s="4"/>
      <c r="R139" s="6"/>
      <c r="S139" s="2"/>
      <c r="T139" s="32"/>
      <c r="U139" s="32"/>
      <c r="V139" s="37"/>
      <c r="W139" s="2"/>
      <c r="X139" s="2"/>
      <c r="Y139" s="2"/>
      <c r="AE139" s="9"/>
      <c r="AF139" s="9"/>
      <c r="AG139" s="9"/>
      <c r="AI139" s="6"/>
      <c r="AL139" s="6"/>
      <c r="AM139" s="6"/>
      <c r="AO139" s="6"/>
      <c r="AS139" s="5"/>
      <c r="AU139" s="6"/>
      <c r="AW139" s="6"/>
      <c r="AY139" s="13"/>
      <c r="BC139" s="9"/>
      <c r="BE139" s="9"/>
      <c r="BJ139" s="14"/>
      <c r="BL139" s="6"/>
      <c r="BM139" s="6"/>
      <c r="BN139" s="6"/>
      <c r="BO139" s="6"/>
      <c r="BP139" s="6"/>
      <c r="BQ139" s="6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</row>
    <row r="140" spans="1:243" s="3" customFormat="1" x14ac:dyDescent="0.25">
      <c r="A140" s="1"/>
      <c r="B140"/>
      <c r="F140" s="6"/>
      <c r="G140" s="9"/>
      <c r="H140" s="6"/>
      <c r="I140" s="6"/>
      <c r="J140" s="7"/>
      <c r="K140" s="6"/>
      <c r="L140" s="6"/>
      <c r="M140" s="6"/>
      <c r="N140" s="6"/>
      <c r="O140" s="4"/>
      <c r="P140" s="4"/>
      <c r="Q140" s="4"/>
      <c r="R140" s="6"/>
      <c r="S140" s="2"/>
      <c r="T140" s="32"/>
      <c r="U140" s="32"/>
      <c r="V140" s="37"/>
      <c r="W140" s="2"/>
      <c r="X140" s="2"/>
      <c r="Y140" s="2"/>
      <c r="AE140" s="9"/>
      <c r="AF140" s="9"/>
      <c r="AG140" s="9"/>
      <c r="AI140" s="6"/>
      <c r="AL140" s="6"/>
      <c r="AM140" s="6"/>
      <c r="AO140" s="6"/>
      <c r="AS140" s="5"/>
      <c r="AU140" s="6"/>
      <c r="AW140" s="6"/>
      <c r="AY140" s="13"/>
      <c r="BC140" s="9"/>
      <c r="BE140" s="9"/>
      <c r="BJ140" s="14"/>
      <c r="BL140" s="6"/>
      <c r="BM140" s="6"/>
      <c r="BN140" s="6"/>
      <c r="BO140" s="6"/>
      <c r="BP140" s="6"/>
      <c r="BQ140" s="6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</row>
    <row r="141" spans="1:243" s="3" customFormat="1" x14ac:dyDescent="0.25">
      <c r="A141" s="1"/>
      <c r="B141"/>
      <c r="F141" s="6"/>
      <c r="G141" s="9"/>
      <c r="H141" s="6"/>
      <c r="I141" s="6"/>
      <c r="J141" s="7"/>
      <c r="K141" s="6"/>
      <c r="L141" s="6"/>
      <c r="M141" s="6"/>
      <c r="N141" s="6"/>
      <c r="O141" s="4"/>
      <c r="P141" s="4"/>
      <c r="Q141" s="4"/>
      <c r="R141" s="6"/>
      <c r="S141" s="2"/>
      <c r="T141" s="32"/>
      <c r="U141" s="32"/>
      <c r="V141" s="37"/>
      <c r="W141" s="2"/>
      <c r="X141" s="2"/>
      <c r="Y141" s="2"/>
      <c r="AE141" s="9"/>
      <c r="AF141" s="9"/>
      <c r="AG141" s="9"/>
      <c r="AI141" s="6"/>
      <c r="AL141" s="6"/>
      <c r="AM141" s="6"/>
      <c r="AO141" s="6"/>
      <c r="AS141" s="5"/>
      <c r="AU141" s="6"/>
      <c r="AW141" s="6"/>
      <c r="AY141" s="13"/>
      <c r="BC141" s="9"/>
      <c r="BE141" s="9"/>
      <c r="BJ141" s="14"/>
      <c r="BL141" s="6"/>
      <c r="BM141" s="6"/>
      <c r="BN141" s="6"/>
      <c r="BO141" s="6"/>
      <c r="BP141" s="6"/>
      <c r="BQ141" s="6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</row>
    <row r="142" spans="1:243" s="3" customFormat="1" x14ac:dyDescent="0.25">
      <c r="A142" s="1"/>
      <c r="B142"/>
      <c r="F142" s="6"/>
      <c r="G142" s="9"/>
      <c r="H142" s="6"/>
      <c r="I142" s="6"/>
      <c r="J142" s="7"/>
      <c r="K142" s="6"/>
      <c r="L142" s="6"/>
      <c r="M142" s="6"/>
      <c r="N142" s="6"/>
      <c r="O142" s="4"/>
      <c r="P142" s="4"/>
      <c r="Q142" s="4"/>
      <c r="R142" s="6"/>
      <c r="S142" s="2"/>
      <c r="T142" s="32"/>
      <c r="U142" s="32"/>
      <c r="V142" s="37"/>
      <c r="W142" s="2"/>
      <c r="X142" s="2"/>
      <c r="Y142" s="2"/>
      <c r="AE142" s="9"/>
      <c r="AF142" s="9"/>
      <c r="AG142" s="9"/>
      <c r="AI142" s="6"/>
      <c r="AL142" s="6"/>
      <c r="AM142" s="6"/>
      <c r="AO142" s="6"/>
      <c r="AS142" s="5"/>
      <c r="AU142" s="6"/>
      <c r="AW142" s="6"/>
      <c r="AY142" s="13"/>
      <c r="BC142" s="9"/>
      <c r="BE142" s="9"/>
      <c r="BJ142" s="14"/>
      <c r="BL142" s="6"/>
      <c r="BM142" s="6"/>
      <c r="BN142" s="6"/>
      <c r="BO142" s="6"/>
      <c r="BP142" s="6"/>
      <c r="BQ142" s="6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</row>
    <row r="143" spans="1:243" s="3" customFormat="1" x14ac:dyDescent="0.25">
      <c r="A143" s="1"/>
      <c r="B143"/>
      <c r="F143" s="6"/>
      <c r="G143" s="9"/>
      <c r="H143" s="6"/>
      <c r="I143" s="6"/>
      <c r="J143" s="7"/>
      <c r="K143" s="6"/>
      <c r="L143" s="6"/>
      <c r="M143" s="6"/>
      <c r="N143" s="6"/>
      <c r="O143" s="4"/>
      <c r="P143" s="4"/>
      <c r="Q143" s="4"/>
      <c r="R143" s="6"/>
      <c r="S143" s="2"/>
      <c r="T143" s="32"/>
      <c r="U143" s="32"/>
      <c r="V143" s="37"/>
      <c r="W143" s="2"/>
      <c r="X143" s="2"/>
      <c r="Y143" s="2"/>
      <c r="AE143" s="9"/>
      <c r="AF143" s="9"/>
      <c r="AG143" s="9"/>
      <c r="AI143" s="6"/>
      <c r="AL143" s="6"/>
      <c r="AM143" s="6"/>
      <c r="AO143" s="6"/>
      <c r="AS143" s="5"/>
      <c r="AU143" s="6"/>
      <c r="AW143" s="6"/>
      <c r="AY143" s="13"/>
      <c r="BC143" s="9"/>
      <c r="BE143" s="9"/>
      <c r="BJ143" s="14"/>
      <c r="BL143" s="6"/>
      <c r="BM143" s="6"/>
      <c r="BN143" s="6"/>
      <c r="BO143" s="6"/>
      <c r="BP143" s="6"/>
      <c r="BQ143" s="6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</row>
    <row r="144" spans="1:243" s="3" customFormat="1" x14ac:dyDescent="0.25">
      <c r="A144" s="1"/>
      <c r="B144"/>
      <c r="F144" s="6"/>
      <c r="G144" s="9"/>
      <c r="H144" s="6"/>
      <c r="I144" s="6"/>
      <c r="J144" s="7"/>
      <c r="K144" s="6"/>
      <c r="L144" s="6"/>
      <c r="M144" s="6"/>
      <c r="N144" s="6"/>
      <c r="O144" s="4"/>
      <c r="P144" s="4"/>
      <c r="Q144" s="4"/>
      <c r="R144" s="6"/>
      <c r="S144" s="2"/>
      <c r="T144" s="32"/>
      <c r="U144" s="32"/>
      <c r="V144" s="37"/>
      <c r="W144" s="2"/>
      <c r="X144" s="2"/>
      <c r="Y144" s="2"/>
      <c r="AE144" s="9"/>
      <c r="AF144" s="9"/>
      <c r="AG144" s="9"/>
      <c r="AI144" s="6"/>
      <c r="AL144" s="6"/>
      <c r="AM144" s="6"/>
      <c r="AO144" s="6"/>
      <c r="AS144" s="5"/>
      <c r="AU144" s="6"/>
      <c r="AW144" s="6"/>
      <c r="AY144" s="13"/>
      <c r="BC144" s="9"/>
      <c r="BE144" s="9"/>
      <c r="BJ144" s="14"/>
      <c r="BL144" s="6"/>
      <c r="BM144" s="6"/>
      <c r="BN144" s="6"/>
      <c r="BO144" s="6"/>
      <c r="BP144" s="6"/>
      <c r="BQ144" s="6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</row>
    <row r="145" spans="1:243" s="3" customFormat="1" x14ac:dyDescent="0.25">
      <c r="A145" s="1"/>
      <c r="B145"/>
      <c r="F145" s="6"/>
      <c r="G145" s="9"/>
      <c r="H145" s="6"/>
      <c r="I145" s="6"/>
      <c r="J145" s="7"/>
      <c r="K145" s="6"/>
      <c r="L145" s="6"/>
      <c r="M145" s="6"/>
      <c r="N145" s="6"/>
      <c r="O145" s="4"/>
      <c r="P145" s="4"/>
      <c r="Q145" s="4"/>
      <c r="R145" s="6"/>
      <c r="S145" s="2"/>
      <c r="T145" s="32"/>
      <c r="U145" s="32"/>
      <c r="V145" s="37"/>
      <c r="W145" s="2"/>
      <c r="X145" s="2"/>
      <c r="Y145" s="2"/>
      <c r="AE145" s="9"/>
      <c r="AF145" s="9"/>
      <c r="AG145" s="9"/>
      <c r="AI145" s="6"/>
      <c r="AL145" s="6"/>
      <c r="AM145" s="6"/>
      <c r="AO145" s="6"/>
      <c r="AS145" s="5"/>
      <c r="AU145" s="6"/>
      <c r="AW145" s="6"/>
      <c r="AY145" s="13"/>
      <c r="BC145" s="9"/>
      <c r="BE145" s="9"/>
      <c r="BJ145" s="14"/>
      <c r="BL145" s="6"/>
      <c r="BM145" s="6"/>
      <c r="BN145" s="6"/>
      <c r="BO145" s="6"/>
      <c r="BP145" s="6"/>
      <c r="BQ145" s="6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</row>
    <row r="146" spans="1:243" s="3" customFormat="1" x14ac:dyDescent="0.25">
      <c r="A146" s="1"/>
      <c r="B146"/>
      <c r="F146" s="6"/>
      <c r="G146" s="9"/>
      <c r="H146" s="6"/>
      <c r="I146" s="6"/>
      <c r="J146" s="7"/>
      <c r="K146" s="6"/>
      <c r="L146" s="6"/>
      <c r="M146" s="6"/>
      <c r="N146" s="6"/>
      <c r="O146" s="4"/>
      <c r="P146" s="4"/>
      <c r="Q146" s="4"/>
      <c r="R146" s="6"/>
      <c r="S146" s="2"/>
      <c r="T146" s="32"/>
      <c r="U146" s="32"/>
      <c r="V146" s="37"/>
      <c r="W146" s="2"/>
      <c r="X146" s="2"/>
      <c r="Y146" s="2"/>
      <c r="AE146" s="9"/>
      <c r="AF146" s="9"/>
      <c r="AG146" s="9"/>
      <c r="AI146" s="6"/>
      <c r="AL146" s="6"/>
      <c r="AM146" s="6"/>
      <c r="AO146" s="6"/>
      <c r="AS146" s="5"/>
      <c r="AU146" s="6"/>
      <c r="AW146" s="6"/>
      <c r="AY146" s="13"/>
      <c r="BC146" s="9"/>
      <c r="BE146" s="9"/>
      <c r="BJ146" s="14"/>
      <c r="BL146" s="6"/>
      <c r="BM146" s="6"/>
      <c r="BN146" s="6"/>
      <c r="BO146" s="6"/>
      <c r="BP146" s="6"/>
      <c r="BQ146" s="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</row>
    <row r="147" spans="1:243" s="3" customFormat="1" x14ac:dyDescent="0.25">
      <c r="A147" s="1"/>
      <c r="B147"/>
      <c r="F147" s="6"/>
      <c r="G147" s="9"/>
      <c r="H147" s="6"/>
      <c r="I147" s="6"/>
      <c r="J147" s="7"/>
      <c r="K147" s="6"/>
      <c r="L147" s="6"/>
      <c r="M147" s="6"/>
      <c r="N147" s="6"/>
      <c r="O147" s="4"/>
      <c r="P147" s="4"/>
      <c r="Q147" s="4"/>
      <c r="R147" s="6"/>
      <c r="S147" s="2"/>
      <c r="T147" s="32"/>
      <c r="U147" s="32"/>
      <c r="V147" s="37"/>
      <c r="W147" s="2"/>
      <c r="X147" s="2"/>
      <c r="Y147" s="2"/>
      <c r="AE147" s="9"/>
      <c r="AF147" s="9"/>
      <c r="AG147" s="9"/>
      <c r="AI147" s="6"/>
      <c r="AL147" s="6"/>
      <c r="AM147" s="6"/>
      <c r="AO147" s="6"/>
      <c r="AS147" s="5"/>
      <c r="AU147" s="6"/>
      <c r="AW147" s="6"/>
      <c r="AY147" s="13"/>
      <c r="BC147" s="9"/>
      <c r="BE147" s="9"/>
      <c r="BJ147" s="14"/>
      <c r="BL147" s="6"/>
      <c r="BM147" s="6"/>
      <c r="BN147" s="6"/>
      <c r="BO147" s="6"/>
      <c r="BP147" s="6"/>
      <c r="BQ147" s="6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</row>
    <row r="148" spans="1:243" s="3" customFormat="1" x14ac:dyDescent="0.25">
      <c r="A148" s="1"/>
      <c r="B148"/>
      <c r="F148" s="6"/>
      <c r="G148" s="9"/>
      <c r="H148" s="6"/>
      <c r="I148" s="6"/>
      <c r="J148" s="7"/>
      <c r="K148" s="6"/>
      <c r="L148" s="6"/>
      <c r="M148" s="6"/>
      <c r="N148" s="6"/>
      <c r="O148" s="4"/>
      <c r="P148" s="4"/>
      <c r="Q148" s="4"/>
      <c r="R148" s="6"/>
      <c r="S148" s="2"/>
      <c r="T148" s="32"/>
      <c r="U148" s="32"/>
      <c r="V148" s="37"/>
      <c r="W148" s="2"/>
      <c r="X148" s="2"/>
      <c r="Y148" s="2"/>
      <c r="AE148" s="9"/>
      <c r="AF148" s="9"/>
      <c r="AG148" s="9"/>
      <c r="AI148" s="6"/>
      <c r="AL148" s="6"/>
      <c r="AM148" s="6"/>
      <c r="AO148" s="6"/>
      <c r="AS148" s="5"/>
      <c r="AU148" s="6"/>
      <c r="AW148" s="6"/>
      <c r="AY148" s="13"/>
      <c r="BC148" s="9"/>
      <c r="BE148" s="9"/>
      <c r="BJ148" s="14"/>
      <c r="BL148" s="6"/>
      <c r="BM148" s="6"/>
      <c r="BN148" s="6"/>
      <c r="BO148" s="6"/>
      <c r="BP148" s="6"/>
      <c r="BQ148" s="6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</row>
    <row r="149" spans="1:243" s="3" customFormat="1" x14ac:dyDescent="0.25">
      <c r="A149" s="1"/>
      <c r="B149"/>
      <c r="F149" s="6"/>
      <c r="G149" s="9"/>
      <c r="H149" s="6"/>
      <c r="I149" s="6"/>
      <c r="J149" s="7"/>
      <c r="K149" s="6"/>
      <c r="L149" s="6"/>
      <c r="M149" s="6"/>
      <c r="N149" s="6"/>
      <c r="O149" s="4"/>
      <c r="P149" s="4"/>
      <c r="Q149" s="4"/>
      <c r="R149" s="6"/>
      <c r="S149" s="2"/>
      <c r="T149" s="32"/>
      <c r="U149" s="32"/>
      <c r="V149" s="37"/>
      <c r="W149" s="2"/>
      <c r="X149" s="2"/>
      <c r="Y149" s="2"/>
      <c r="AE149" s="9"/>
      <c r="AF149" s="9"/>
      <c r="AG149" s="9"/>
      <c r="AI149" s="6"/>
      <c r="AL149" s="6"/>
      <c r="AM149" s="6"/>
      <c r="AO149" s="6"/>
      <c r="AS149" s="5"/>
      <c r="AU149" s="6"/>
      <c r="AW149" s="6"/>
      <c r="AY149" s="13"/>
      <c r="BC149" s="9"/>
      <c r="BE149" s="9"/>
      <c r="BJ149" s="14"/>
      <c r="BL149" s="6"/>
      <c r="BM149" s="6"/>
      <c r="BN149" s="6"/>
      <c r="BO149" s="6"/>
      <c r="BP149" s="6"/>
      <c r="BQ149" s="6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</row>
    <row r="150" spans="1:243" s="3" customFormat="1" x14ac:dyDescent="0.25">
      <c r="A150" s="1"/>
      <c r="B150"/>
      <c r="F150" s="6"/>
      <c r="G150" s="9"/>
      <c r="H150" s="6"/>
      <c r="I150" s="6"/>
      <c r="J150" s="7"/>
      <c r="K150" s="6"/>
      <c r="L150" s="6"/>
      <c r="M150" s="6"/>
      <c r="N150" s="6"/>
      <c r="O150" s="4"/>
      <c r="P150" s="4"/>
      <c r="Q150" s="4"/>
      <c r="R150" s="6"/>
      <c r="S150" s="2"/>
      <c r="T150" s="32"/>
      <c r="U150" s="32"/>
      <c r="V150" s="37"/>
      <c r="W150" s="2"/>
      <c r="X150" s="2"/>
      <c r="Y150" s="2"/>
      <c r="AE150" s="9"/>
      <c r="AF150" s="9"/>
      <c r="AG150" s="9"/>
      <c r="AI150" s="6"/>
      <c r="AL150" s="6"/>
      <c r="AM150" s="6"/>
      <c r="AO150" s="6"/>
      <c r="AS150" s="5"/>
      <c r="AU150" s="6"/>
      <c r="AW150" s="6"/>
      <c r="AY150" s="13"/>
      <c r="BC150" s="9"/>
      <c r="BE150" s="9"/>
      <c r="BJ150" s="14"/>
      <c r="BL150" s="6"/>
      <c r="BM150" s="6"/>
      <c r="BN150" s="6"/>
      <c r="BO150" s="6"/>
      <c r="BP150" s="6"/>
      <c r="BQ150" s="6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</row>
    <row r="151" spans="1:243" s="3" customFormat="1" x14ac:dyDescent="0.25">
      <c r="A151" s="1"/>
      <c r="B151"/>
      <c r="F151" s="6"/>
      <c r="G151" s="9"/>
      <c r="H151" s="6"/>
      <c r="I151" s="6"/>
      <c r="J151" s="7"/>
      <c r="K151" s="6"/>
      <c r="L151" s="6"/>
      <c r="M151" s="6"/>
      <c r="N151" s="6"/>
      <c r="O151" s="4"/>
      <c r="P151" s="4"/>
      <c r="Q151" s="4"/>
      <c r="R151" s="6"/>
      <c r="S151" s="2"/>
      <c r="T151" s="32"/>
      <c r="U151" s="32"/>
      <c r="V151" s="37"/>
      <c r="W151" s="2"/>
      <c r="X151" s="2"/>
      <c r="Y151" s="2"/>
      <c r="AE151" s="9"/>
      <c r="AF151" s="9"/>
      <c r="AG151" s="9"/>
      <c r="AI151" s="6"/>
      <c r="AL151" s="6"/>
      <c r="AM151" s="6"/>
      <c r="AO151" s="6"/>
      <c r="AS151" s="5"/>
      <c r="AU151" s="6"/>
      <c r="AW151" s="6"/>
      <c r="AY151" s="13"/>
      <c r="BC151" s="9"/>
      <c r="BE151" s="9"/>
      <c r="BJ151" s="14"/>
      <c r="BL151" s="6"/>
      <c r="BM151" s="6"/>
      <c r="BN151" s="6"/>
      <c r="BO151" s="6"/>
      <c r="BP151" s="6"/>
      <c r="BQ151" s="6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</row>
    <row r="152" spans="1:243" s="3" customFormat="1" x14ac:dyDescent="0.25">
      <c r="A152" s="1"/>
      <c r="B152"/>
      <c r="F152" s="6"/>
      <c r="G152" s="9"/>
      <c r="H152" s="6"/>
      <c r="I152" s="6"/>
      <c r="J152" s="7"/>
      <c r="K152" s="6"/>
      <c r="L152" s="6"/>
      <c r="M152" s="6"/>
      <c r="N152" s="6"/>
      <c r="O152" s="4"/>
      <c r="P152" s="4"/>
      <c r="Q152" s="4"/>
      <c r="R152" s="6"/>
      <c r="S152" s="2"/>
      <c r="T152" s="32"/>
      <c r="U152" s="32"/>
      <c r="V152" s="37"/>
      <c r="W152" s="2"/>
      <c r="X152" s="2"/>
      <c r="Y152" s="2"/>
      <c r="AE152" s="9"/>
      <c r="AF152" s="9"/>
      <c r="AG152" s="9"/>
      <c r="AI152" s="6"/>
      <c r="AL152" s="6"/>
      <c r="AM152" s="6"/>
      <c r="AO152" s="6"/>
      <c r="AS152" s="5"/>
      <c r="AU152" s="6"/>
      <c r="AW152" s="6"/>
      <c r="AY152" s="13"/>
      <c r="BC152" s="9"/>
      <c r="BE152" s="9"/>
      <c r="BJ152" s="14"/>
      <c r="BL152" s="6"/>
      <c r="BM152" s="6"/>
      <c r="BN152" s="6"/>
      <c r="BO152" s="6"/>
      <c r="BP152" s="6"/>
      <c r="BQ152" s="6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</row>
    <row r="153" spans="1:243" s="3" customFormat="1" x14ac:dyDescent="0.25">
      <c r="A153" s="1"/>
      <c r="B153"/>
      <c r="F153" s="6"/>
      <c r="G153" s="9"/>
      <c r="H153" s="6"/>
      <c r="I153" s="6"/>
      <c r="J153" s="7"/>
      <c r="K153" s="6"/>
      <c r="L153" s="6"/>
      <c r="M153" s="6"/>
      <c r="N153" s="6"/>
      <c r="O153" s="4"/>
      <c r="P153" s="4"/>
      <c r="Q153" s="4"/>
      <c r="R153" s="6"/>
      <c r="S153" s="2"/>
      <c r="T153" s="32"/>
      <c r="U153" s="32"/>
      <c r="V153" s="37"/>
      <c r="W153" s="2"/>
      <c r="X153" s="2"/>
      <c r="Y153" s="2"/>
      <c r="AE153" s="9"/>
      <c r="AF153" s="9"/>
      <c r="AG153" s="9"/>
      <c r="AI153" s="6"/>
      <c r="AL153" s="6"/>
      <c r="AM153" s="6"/>
      <c r="AO153" s="6"/>
      <c r="AS153" s="5"/>
      <c r="AU153" s="6"/>
      <c r="AW153" s="6"/>
      <c r="AY153" s="13"/>
      <c r="BC153" s="9"/>
      <c r="BE153" s="9"/>
      <c r="BJ153" s="14"/>
      <c r="BL153" s="6"/>
      <c r="BM153" s="6"/>
      <c r="BN153" s="6"/>
      <c r="BO153" s="6"/>
      <c r="BP153" s="6"/>
      <c r="BQ153" s="6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</row>
    <row r="154" spans="1:243" s="3" customFormat="1" x14ac:dyDescent="0.25">
      <c r="A154" s="1"/>
      <c r="B154"/>
      <c r="F154" s="6"/>
      <c r="G154" s="9"/>
      <c r="H154" s="6"/>
      <c r="I154" s="6"/>
      <c r="J154" s="7"/>
      <c r="K154" s="6"/>
      <c r="L154" s="6"/>
      <c r="M154" s="6"/>
      <c r="N154" s="6"/>
      <c r="O154" s="4"/>
      <c r="P154" s="4"/>
      <c r="Q154" s="4"/>
      <c r="R154" s="6"/>
      <c r="S154" s="2"/>
      <c r="T154" s="32"/>
      <c r="U154" s="32"/>
      <c r="V154" s="37"/>
      <c r="W154" s="2"/>
      <c r="X154" s="2"/>
      <c r="Y154" s="2"/>
      <c r="AE154" s="9"/>
      <c r="AF154" s="9"/>
      <c r="AG154" s="9"/>
      <c r="AI154" s="6"/>
      <c r="AL154" s="6"/>
      <c r="AM154" s="6"/>
      <c r="AO154" s="6"/>
      <c r="AS154" s="5"/>
      <c r="AU154" s="6"/>
      <c r="AW154" s="6"/>
      <c r="AY154" s="13"/>
      <c r="BC154" s="9"/>
      <c r="BE154" s="9"/>
      <c r="BJ154" s="14"/>
      <c r="BL154" s="6"/>
      <c r="BM154" s="6"/>
      <c r="BN154" s="6"/>
      <c r="BO154" s="6"/>
      <c r="BP154" s="6"/>
      <c r="BQ154" s="6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</row>
    <row r="155" spans="1:243" s="3" customFormat="1" x14ac:dyDescent="0.25">
      <c r="A155" s="1"/>
      <c r="B155"/>
      <c r="F155" s="6"/>
      <c r="G155" s="9"/>
      <c r="H155" s="6"/>
      <c r="I155" s="6"/>
      <c r="J155" s="7"/>
      <c r="K155" s="6"/>
      <c r="L155" s="6"/>
      <c r="M155" s="6"/>
      <c r="N155" s="6"/>
      <c r="O155" s="4"/>
      <c r="P155" s="4"/>
      <c r="Q155" s="4"/>
      <c r="R155" s="6"/>
      <c r="S155" s="2"/>
      <c r="T155" s="32"/>
      <c r="U155" s="32"/>
      <c r="V155" s="37"/>
      <c r="W155" s="2"/>
      <c r="X155" s="2"/>
      <c r="Y155" s="2"/>
      <c r="AE155" s="9"/>
      <c r="AF155" s="9"/>
      <c r="AG155" s="9"/>
      <c r="AI155" s="6"/>
      <c r="AL155" s="6"/>
      <c r="AM155" s="6"/>
      <c r="AO155" s="6"/>
      <c r="AS155" s="5"/>
      <c r="AU155" s="6"/>
      <c r="AW155" s="6"/>
      <c r="AY155" s="13"/>
      <c r="BC155" s="9"/>
      <c r="BE155" s="9"/>
      <c r="BJ155" s="14"/>
      <c r="BL155" s="6"/>
      <c r="BM155" s="6"/>
      <c r="BN155" s="6"/>
      <c r="BO155" s="6"/>
      <c r="BP155" s="6"/>
      <c r="BQ155" s="6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</row>
    <row r="156" spans="1:243" s="3" customFormat="1" x14ac:dyDescent="0.25">
      <c r="A156" s="1"/>
      <c r="B156"/>
      <c r="F156" s="6"/>
      <c r="G156" s="9"/>
      <c r="H156" s="6"/>
      <c r="I156" s="6"/>
      <c r="J156" s="7"/>
      <c r="K156" s="6"/>
      <c r="L156" s="6"/>
      <c r="M156" s="6"/>
      <c r="N156" s="6"/>
      <c r="O156" s="4"/>
      <c r="P156" s="4"/>
      <c r="Q156" s="4"/>
      <c r="R156" s="6"/>
      <c r="S156" s="2"/>
      <c r="T156" s="32"/>
      <c r="U156" s="32"/>
      <c r="V156" s="37"/>
      <c r="W156" s="2"/>
      <c r="X156" s="2"/>
      <c r="Y156" s="2"/>
      <c r="AE156" s="9"/>
      <c r="AF156" s="9"/>
      <c r="AG156" s="9"/>
      <c r="AI156" s="6"/>
      <c r="AL156" s="6"/>
      <c r="AM156" s="6"/>
      <c r="AO156" s="6"/>
      <c r="AS156" s="5"/>
      <c r="AU156" s="6"/>
      <c r="AW156" s="6"/>
      <c r="AY156" s="13"/>
      <c r="BC156" s="9"/>
      <c r="BE156" s="9"/>
      <c r="BJ156" s="14"/>
      <c r="BL156" s="6"/>
      <c r="BM156" s="6"/>
      <c r="BN156" s="6"/>
      <c r="BO156" s="6"/>
      <c r="BP156" s="6"/>
      <c r="BQ156" s="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</row>
    <row r="157" spans="1:243" s="3" customFormat="1" x14ac:dyDescent="0.25">
      <c r="A157" s="1"/>
      <c r="B157"/>
      <c r="F157" s="6"/>
      <c r="G157" s="9"/>
      <c r="H157" s="6"/>
      <c r="I157" s="6"/>
      <c r="J157" s="7"/>
      <c r="K157" s="6"/>
      <c r="L157" s="6"/>
      <c r="M157" s="6"/>
      <c r="N157" s="6"/>
      <c r="O157" s="4"/>
      <c r="P157" s="4"/>
      <c r="Q157" s="4"/>
      <c r="R157" s="6"/>
      <c r="S157" s="2"/>
      <c r="T157" s="32"/>
      <c r="U157" s="32"/>
      <c r="V157" s="37"/>
      <c r="W157" s="2"/>
      <c r="X157" s="2"/>
      <c r="Y157" s="2"/>
      <c r="AE157" s="9"/>
      <c r="AF157" s="9"/>
      <c r="AG157" s="9"/>
      <c r="AI157" s="6"/>
      <c r="AL157" s="6"/>
      <c r="AM157" s="6"/>
      <c r="AO157" s="6"/>
      <c r="AS157" s="5"/>
      <c r="AU157" s="6"/>
      <c r="AW157" s="6"/>
      <c r="AY157" s="13"/>
      <c r="BC157" s="9"/>
      <c r="BE157" s="9"/>
      <c r="BJ157" s="14"/>
      <c r="BL157" s="6"/>
      <c r="BM157" s="6"/>
      <c r="BN157" s="6"/>
      <c r="BO157" s="6"/>
      <c r="BP157" s="6"/>
      <c r="BQ157" s="6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</row>
    <row r="158" spans="1:243" s="3" customFormat="1" x14ac:dyDescent="0.25">
      <c r="A158" s="1"/>
      <c r="B158"/>
      <c r="F158" s="6"/>
      <c r="G158" s="9"/>
      <c r="H158" s="6"/>
      <c r="I158" s="6"/>
      <c r="J158" s="7"/>
      <c r="K158" s="6"/>
      <c r="L158" s="6"/>
      <c r="M158" s="6"/>
      <c r="N158" s="6"/>
      <c r="O158" s="4"/>
      <c r="P158" s="4"/>
      <c r="Q158" s="4"/>
      <c r="R158" s="6"/>
      <c r="S158" s="2"/>
      <c r="T158" s="32"/>
      <c r="U158" s="32"/>
      <c r="V158" s="37"/>
      <c r="W158" s="2"/>
      <c r="X158" s="2"/>
      <c r="Y158" s="2"/>
      <c r="AE158" s="9"/>
      <c r="AF158" s="9"/>
      <c r="AG158" s="9"/>
      <c r="AI158" s="6"/>
      <c r="AL158" s="6"/>
      <c r="AM158" s="6"/>
      <c r="AO158" s="6"/>
      <c r="AS158" s="5"/>
      <c r="AU158" s="6"/>
      <c r="AW158" s="6"/>
      <c r="AY158" s="13"/>
      <c r="BC158" s="9"/>
      <c r="BE158" s="9"/>
      <c r="BJ158" s="14"/>
      <c r="BL158" s="6"/>
      <c r="BM158" s="6"/>
      <c r="BN158" s="6"/>
      <c r="BO158" s="6"/>
      <c r="BP158" s="6"/>
      <c r="BQ158" s="6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</row>
    <row r="159" spans="1:243" s="3" customFormat="1" x14ac:dyDescent="0.25">
      <c r="A159" s="1"/>
      <c r="B159"/>
      <c r="F159" s="6"/>
      <c r="G159" s="9"/>
      <c r="H159" s="6"/>
      <c r="I159" s="6"/>
      <c r="J159" s="7"/>
      <c r="K159" s="6"/>
      <c r="L159" s="6"/>
      <c r="M159" s="6"/>
      <c r="N159" s="6"/>
      <c r="O159" s="4"/>
      <c r="P159" s="4"/>
      <c r="Q159" s="4"/>
      <c r="R159" s="6"/>
      <c r="S159" s="2"/>
      <c r="T159" s="32"/>
      <c r="U159" s="32"/>
      <c r="V159" s="37"/>
      <c r="W159" s="2"/>
      <c r="X159" s="2"/>
      <c r="Y159" s="2"/>
      <c r="AE159" s="9"/>
      <c r="AF159" s="9"/>
      <c r="AG159" s="9"/>
      <c r="AI159" s="6"/>
      <c r="AL159" s="6"/>
      <c r="AM159" s="6"/>
      <c r="AO159" s="6"/>
      <c r="AS159" s="5"/>
      <c r="AU159" s="6"/>
      <c r="AW159" s="6"/>
      <c r="AY159" s="13"/>
      <c r="BC159" s="9"/>
      <c r="BE159" s="9"/>
      <c r="BJ159" s="14"/>
      <c r="BL159" s="6"/>
      <c r="BM159" s="6"/>
      <c r="BN159" s="6"/>
      <c r="BO159" s="6"/>
      <c r="BP159" s="6"/>
      <c r="BQ159" s="6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</row>
    <row r="160" spans="1:243" s="3" customFormat="1" x14ac:dyDescent="0.25">
      <c r="A160" s="1"/>
      <c r="B160"/>
      <c r="F160" s="6"/>
      <c r="G160" s="9"/>
      <c r="H160" s="6"/>
      <c r="I160" s="6"/>
      <c r="J160" s="7"/>
      <c r="K160" s="6"/>
      <c r="L160" s="6"/>
      <c r="M160" s="6"/>
      <c r="N160" s="6"/>
      <c r="O160" s="4"/>
      <c r="P160" s="4"/>
      <c r="Q160" s="4"/>
      <c r="R160" s="6"/>
      <c r="S160" s="2"/>
      <c r="T160" s="32"/>
      <c r="U160" s="32"/>
      <c r="V160" s="37"/>
      <c r="W160" s="2"/>
      <c r="X160" s="2"/>
      <c r="Y160" s="2"/>
      <c r="AE160" s="9"/>
      <c r="AF160" s="9"/>
      <c r="AG160" s="9"/>
      <c r="AI160" s="6"/>
      <c r="AL160" s="6"/>
      <c r="AM160" s="6"/>
      <c r="AO160" s="6"/>
      <c r="AS160" s="5"/>
      <c r="AU160" s="6"/>
      <c r="AW160" s="6"/>
      <c r="AY160" s="13"/>
      <c r="BC160" s="9"/>
      <c r="BE160" s="9"/>
      <c r="BJ160" s="14"/>
      <c r="BL160" s="6"/>
      <c r="BM160" s="6"/>
      <c r="BN160" s="6"/>
      <c r="BO160" s="6"/>
      <c r="BP160" s="6"/>
      <c r="BQ160" s="6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</row>
    <row r="161" spans="1:243" s="3" customFormat="1" x14ac:dyDescent="0.25">
      <c r="A161" s="1"/>
      <c r="B161"/>
      <c r="F161" s="6"/>
      <c r="G161" s="9"/>
      <c r="H161" s="6"/>
      <c r="I161" s="6"/>
      <c r="J161" s="7"/>
      <c r="K161" s="6"/>
      <c r="L161" s="6"/>
      <c r="M161" s="6"/>
      <c r="N161" s="6"/>
      <c r="O161" s="4"/>
      <c r="P161" s="4"/>
      <c r="Q161" s="4"/>
      <c r="R161" s="6"/>
      <c r="S161" s="2"/>
      <c r="T161" s="32"/>
      <c r="U161" s="32"/>
      <c r="V161" s="37"/>
      <c r="W161" s="2"/>
      <c r="X161" s="2"/>
      <c r="Y161" s="2"/>
      <c r="AE161" s="9"/>
      <c r="AF161" s="9"/>
      <c r="AG161" s="9"/>
      <c r="AI161" s="6"/>
      <c r="AL161" s="6"/>
      <c r="AM161" s="6"/>
      <c r="AO161" s="6"/>
      <c r="AS161" s="5"/>
      <c r="AU161" s="6"/>
      <c r="AW161" s="6"/>
      <c r="AY161" s="13"/>
      <c r="BC161" s="9"/>
      <c r="BE161" s="9"/>
      <c r="BJ161" s="14"/>
      <c r="BL161" s="6"/>
      <c r="BM161" s="6"/>
      <c r="BN161" s="6"/>
      <c r="BO161" s="6"/>
      <c r="BP161" s="6"/>
      <c r="BQ161" s="6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</row>
    <row r="162" spans="1:243" s="3" customFormat="1" x14ac:dyDescent="0.25">
      <c r="A162" s="1"/>
      <c r="B162"/>
      <c r="F162" s="6"/>
      <c r="G162" s="9"/>
      <c r="H162" s="6"/>
      <c r="I162" s="6"/>
      <c r="J162" s="7"/>
      <c r="K162" s="6"/>
      <c r="L162" s="6"/>
      <c r="M162" s="6"/>
      <c r="N162" s="6"/>
      <c r="O162" s="4"/>
      <c r="P162" s="4"/>
      <c r="Q162" s="4"/>
      <c r="R162" s="6"/>
      <c r="S162" s="2"/>
      <c r="T162" s="32"/>
      <c r="U162" s="32"/>
      <c r="V162" s="37"/>
      <c r="W162" s="2"/>
      <c r="X162" s="2"/>
      <c r="Y162" s="2"/>
      <c r="AE162" s="9"/>
      <c r="AF162" s="9"/>
      <c r="AG162" s="9"/>
      <c r="AI162" s="6"/>
      <c r="AL162" s="6"/>
      <c r="AM162" s="6"/>
      <c r="AO162" s="6"/>
      <c r="AS162" s="5"/>
      <c r="AU162" s="6"/>
      <c r="AW162" s="6"/>
      <c r="AY162" s="13"/>
      <c r="BC162" s="9"/>
      <c r="BE162" s="9"/>
      <c r="BJ162" s="14"/>
      <c r="BL162" s="6"/>
      <c r="BM162" s="6"/>
      <c r="BN162" s="6"/>
      <c r="BO162" s="6"/>
      <c r="BP162" s="6"/>
      <c r="BQ162" s="6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</row>
    <row r="163" spans="1:243" s="3" customFormat="1" x14ac:dyDescent="0.25">
      <c r="A163" s="1"/>
      <c r="B163"/>
      <c r="F163" s="6"/>
      <c r="G163" s="9"/>
      <c r="H163" s="6"/>
      <c r="I163" s="6"/>
      <c r="J163" s="7"/>
      <c r="K163" s="6"/>
      <c r="L163" s="6"/>
      <c r="M163" s="6"/>
      <c r="N163" s="6"/>
      <c r="O163" s="4"/>
      <c r="P163" s="4"/>
      <c r="Q163" s="4"/>
      <c r="R163" s="6"/>
      <c r="S163" s="2"/>
      <c r="T163" s="32"/>
      <c r="U163" s="32"/>
      <c r="V163" s="37"/>
      <c r="W163" s="2"/>
      <c r="X163" s="2"/>
      <c r="Y163" s="2"/>
      <c r="AE163" s="9"/>
      <c r="AF163" s="9"/>
      <c r="AG163" s="9"/>
      <c r="AI163" s="6"/>
      <c r="AL163" s="6"/>
      <c r="AM163" s="6"/>
      <c r="AO163" s="6"/>
      <c r="AS163" s="5"/>
      <c r="AU163" s="6"/>
      <c r="AW163" s="6"/>
      <c r="AY163" s="13"/>
      <c r="BC163" s="9"/>
      <c r="BE163" s="9"/>
      <c r="BJ163" s="14"/>
      <c r="BL163" s="6"/>
      <c r="BM163" s="6"/>
      <c r="BN163" s="6"/>
      <c r="BO163" s="6"/>
      <c r="BP163" s="6"/>
      <c r="BQ163" s="6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</row>
    <row r="164" spans="1:243" s="3" customFormat="1" x14ac:dyDescent="0.25">
      <c r="A164" s="1"/>
      <c r="B164"/>
      <c r="F164" s="6"/>
      <c r="G164" s="9"/>
      <c r="H164" s="6"/>
      <c r="I164" s="6"/>
      <c r="J164" s="7"/>
      <c r="K164" s="6"/>
      <c r="L164" s="6"/>
      <c r="M164" s="6"/>
      <c r="N164" s="6"/>
      <c r="O164" s="4"/>
      <c r="P164" s="4"/>
      <c r="Q164" s="4"/>
      <c r="R164" s="6"/>
      <c r="S164" s="2"/>
      <c r="T164" s="32"/>
      <c r="U164" s="32"/>
      <c r="V164" s="37"/>
      <c r="W164" s="2"/>
      <c r="X164" s="2"/>
      <c r="Y164" s="2"/>
      <c r="AE164" s="9"/>
      <c r="AF164" s="9"/>
      <c r="AG164" s="9"/>
      <c r="AI164" s="6"/>
      <c r="AL164" s="6"/>
      <c r="AM164" s="6"/>
      <c r="AO164" s="6"/>
      <c r="AS164" s="5"/>
      <c r="AU164" s="6"/>
      <c r="AW164" s="6"/>
      <c r="AY164" s="13"/>
      <c r="BC164" s="9"/>
      <c r="BE164" s="9"/>
      <c r="BJ164" s="14"/>
      <c r="BL164" s="6"/>
      <c r="BM164" s="6"/>
      <c r="BN164" s="6"/>
      <c r="BO164" s="6"/>
      <c r="BP164" s="6"/>
      <c r="BQ164" s="6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</row>
    <row r="165" spans="1:243" s="3" customFormat="1" x14ac:dyDescent="0.25">
      <c r="A165" s="1"/>
      <c r="B165"/>
      <c r="F165" s="6"/>
      <c r="G165" s="9"/>
      <c r="H165" s="6"/>
      <c r="I165" s="6"/>
      <c r="J165" s="7"/>
      <c r="K165" s="6"/>
      <c r="L165" s="6"/>
      <c r="M165" s="6"/>
      <c r="N165" s="6"/>
      <c r="O165" s="4"/>
      <c r="P165" s="4"/>
      <c r="Q165" s="4"/>
      <c r="R165" s="6"/>
      <c r="S165" s="2"/>
      <c r="T165" s="32"/>
      <c r="U165" s="32"/>
      <c r="V165" s="37"/>
      <c r="W165" s="2"/>
      <c r="X165" s="2"/>
      <c r="Y165" s="2"/>
      <c r="AE165" s="9"/>
      <c r="AF165" s="9"/>
      <c r="AG165" s="9"/>
      <c r="AI165" s="6"/>
      <c r="AL165" s="6"/>
      <c r="AM165" s="6"/>
      <c r="AO165" s="6"/>
      <c r="AS165" s="5"/>
      <c r="AU165" s="6"/>
      <c r="AW165" s="6"/>
      <c r="AY165" s="13"/>
      <c r="BC165" s="9"/>
      <c r="BE165" s="9"/>
      <c r="BJ165" s="14"/>
      <c r="BL165" s="6"/>
      <c r="BM165" s="6"/>
      <c r="BN165" s="6"/>
      <c r="BO165" s="6"/>
      <c r="BP165" s="6"/>
      <c r="BQ165" s="6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</row>
    <row r="166" spans="1:243" s="3" customFormat="1" x14ac:dyDescent="0.25">
      <c r="A166" s="1"/>
      <c r="B166"/>
      <c r="F166" s="6"/>
      <c r="G166" s="9"/>
      <c r="H166" s="6"/>
      <c r="I166" s="6"/>
      <c r="J166" s="7"/>
      <c r="K166" s="6"/>
      <c r="L166" s="6"/>
      <c r="M166" s="6"/>
      <c r="N166" s="6"/>
      <c r="O166" s="4"/>
      <c r="P166" s="4"/>
      <c r="Q166" s="4"/>
      <c r="R166" s="6"/>
      <c r="S166" s="2"/>
      <c r="T166" s="32"/>
      <c r="U166" s="32"/>
      <c r="V166" s="37"/>
      <c r="W166" s="2"/>
      <c r="X166" s="2"/>
      <c r="Y166" s="2"/>
      <c r="AE166" s="9"/>
      <c r="AF166" s="9"/>
      <c r="AG166" s="9"/>
      <c r="AI166" s="6"/>
      <c r="AL166" s="6"/>
      <c r="AM166" s="6"/>
      <c r="AO166" s="6"/>
      <c r="AS166" s="5"/>
      <c r="AU166" s="6"/>
      <c r="AW166" s="6"/>
      <c r="AY166" s="13"/>
      <c r="BC166" s="9"/>
      <c r="BE166" s="9"/>
      <c r="BJ166" s="14"/>
      <c r="BL166" s="6"/>
      <c r="BM166" s="6"/>
      <c r="BN166" s="6"/>
      <c r="BO166" s="6"/>
      <c r="BP166" s="6"/>
      <c r="BQ166" s="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</row>
    <row r="167" spans="1:243" s="3" customFormat="1" x14ac:dyDescent="0.25">
      <c r="A167" s="1"/>
      <c r="B167"/>
      <c r="F167" s="6"/>
      <c r="G167" s="9"/>
      <c r="H167" s="6"/>
      <c r="I167" s="6"/>
      <c r="J167" s="7"/>
      <c r="K167" s="6"/>
      <c r="L167" s="6"/>
      <c r="M167" s="6"/>
      <c r="N167" s="6"/>
      <c r="O167" s="4"/>
      <c r="P167" s="4"/>
      <c r="Q167" s="4"/>
      <c r="R167" s="6"/>
      <c r="S167" s="2"/>
      <c r="T167" s="32"/>
      <c r="U167" s="32"/>
      <c r="V167" s="37"/>
      <c r="W167" s="2"/>
      <c r="X167" s="2"/>
      <c r="Y167" s="2"/>
      <c r="AE167" s="9"/>
      <c r="AF167" s="9"/>
      <c r="AG167" s="9"/>
      <c r="AI167" s="6"/>
      <c r="AL167" s="6"/>
      <c r="AM167" s="6"/>
      <c r="AO167" s="6"/>
      <c r="AS167" s="5"/>
      <c r="AU167" s="6"/>
      <c r="AW167" s="6"/>
      <c r="AY167" s="13"/>
      <c r="BC167" s="9"/>
      <c r="BE167" s="9"/>
      <c r="BJ167" s="14"/>
      <c r="BL167" s="6"/>
      <c r="BM167" s="6"/>
      <c r="BN167" s="6"/>
      <c r="BO167" s="6"/>
      <c r="BP167" s="6"/>
      <c r="BQ167" s="6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</row>
    <row r="168" spans="1:243" s="3" customFormat="1" x14ac:dyDescent="0.25">
      <c r="A168" s="1"/>
      <c r="B168"/>
      <c r="F168" s="6"/>
      <c r="G168" s="9"/>
      <c r="H168" s="6"/>
      <c r="I168" s="6"/>
      <c r="J168" s="7"/>
      <c r="K168" s="6"/>
      <c r="L168" s="6"/>
      <c r="M168" s="6"/>
      <c r="N168" s="6"/>
      <c r="O168" s="4"/>
      <c r="P168" s="4"/>
      <c r="Q168" s="4"/>
      <c r="R168" s="6"/>
      <c r="S168" s="2"/>
      <c r="T168" s="32"/>
      <c r="U168" s="32"/>
      <c r="V168" s="37"/>
      <c r="W168" s="2"/>
      <c r="X168" s="2"/>
      <c r="Y168" s="2"/>
      <c r="AE168" s="9"/>
      <c r="AF168" s="9"/>
      <c r="AG168" s="9"/>
      <c r="AI168" s="6"/>
      <c r="AL168" s="6"/>
      <c r="AM168" s="6"/>
      <c r="AO168" s="6"/>
      <c r="AS168" s="5"/>
      <c r="AU168" s="6"/>
      <c r="AW168" s="6"/>
      <c r="AY168" s="13"/>
      <c r="BC168" s="9"/>
      <c r="BE168" s="9"/>
      <c r="BJ168" s="14"/>
      <c r="BL168" s="6"/>
      <c r="BM168" s="6"/>
      <c r="BN168" s="6"/>
      <c r="BO168" s="6"/>
      <c r="BP168" s="6"/>
      <c r="BQ168" s="6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</row>
    <row r="169" spans="1:243" s="3" customFormat="1" x14ac:dyDescent="0.25">
      <c r="A169" s="1"/>
      <c r="B169"/>
      <c r="F169" s="6"/>
      <c r="G169" s="9"/>
      <c r="H169" s="6"/>
      <c r="I169" s="6"/>
      <c r="J169" s="7"/>
      <c r="K169" s="6"/>
      <c r="L169" s="6"/>
      <c r="M169" s="6"/>
      <c r="N169" s="6"/>
      <c r="O169" s="4"/>
      <c r="P169" s="4"/>
      <c r="Q169" s="4"/>
      <c r="R169" s="6"/>
      <c r="S169" s="2"/>
      <c r="T169" s="32"/>
      <c r="U169" s="32"/>
      <c r="V169" s="37"/>
      <c r="W169" s="2"/>
      <c r="X169" s="2"/>
      <c r="Y169" s="2"/>
      <c r="AE169" s="9"/>
      <c r="AF169" s="9"/>
      <c r="AG169" s="9"/>
      <c r="AI169" s="6"/>
      <c r="AL169" s="6"/>
      <c r="AM169" s="6"/>
      <c r="AO169" s="6"/>
      <c r="AS169" s="5"/>
      <c r="AU169" s="6"/>
      <c r="AW169" s="6"/>
      <c r="AY169" s="13"/>
      <c r="BC169" s="9"/>
      <c r="BE169" s="9"/>
      <c r="BJ169" s="14"/>
      <c r="BL169" s="6"/>
      <c r="BM169" s="6"/>
      <c r="BN169" s="6"/>
      <c r="BO169" s="6"/>
      <c r="BP169" s="6"/>
      <c r="BQ169" s="6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</row>
    <row r="170" spans="1:243" s="3" customFormat="1" x14ac:dyDescent="0.25">
      <c r="A170" s="1"/>
      <c r="B170"/>
      <c r="F170" s="6"/>
      <c r="G170" s="9"/>
      <c r="H170" s="6"/>
      <c r="I170" s="6"/>
      <c r="J170" s="7"/>
      <c r="K170" s="6"/>
      <c r="L170" s="6"/>
      <c r="M170" s="6"/>
      <c r="N170" s="6"/>
      <c r="O170" s="4"/>
      <c r="P170" s="4"/>
      <c r="Q170" s="4"/>
      <c r="R170" s="6"/>
      <c r="S170" s="2"/>
      <c r="T170" s="32"/>
      <c r="U170" s="32"/>
      <c r="V170" s="37"/>
      <c r="W170" s="2"/>
      <c r="X170" s="2"/>
      <c r="Y170" s="2"/>
      <c r="AE170" s="9"/>
      <c r="AF170" s="9"/>
      <c r="AG170" s="9"/>
      <c r="AI170" s="6"/>
      <c r="AL170" s="6"/>
      <c r="AM170" s="6"/>
      <c r="AO170" s="6"/>
      <c r="AS170" s="5"/>
      <c r="AU170" s="6"/>
      <c r="AW170" s="6"/>
      <c r="AY170" s="13"/>
      <c r="BC170" s="9"/>
      <c r="BE170" s="9"/>
      <c r="BJ170" s="14"/>
      <c r="BL170" s="6"/>
      <c r="BM170" s="6"/>
      <c r="BN170" s="6"/>
      <c r="BO170" s="6"/>
      <c r="BP170" s="6"/>
      <c r="BQ170" s="6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</row>
    <row r="171" spans="1:243" s="3" customFormat="1" x14ac:dyDescent="0.25">
      <c r="A171" s="1"/>
      <c r="B171"/>
      <c r="F171" s="6"/>
      <c r="G171" s="9"/>
      <c r="H171" s="6"/>
      <c r="I171" s="6"/>
      <c r="J171" s="7"/>
      <c r="K171" s="6"/>
      <c r="L171" s="6"/>
      <c r="M171" s="6"/>
      <c r="N171" s="6"/>
      <c r="O171" s="4"/>
      <c r="P171" s="4"/>
      <c r="Q171" s="4"/>
      <c r="R171" s="6"/>
      <c r="S171" s="2"/>
      <c r="T171" s="32"/>
      <c r="U171" s="32"/>
      <c r="V171" s="37"/>
      <c r="W171" s="2"/>
      <c r="X171" s="2"/>
      <c r="Y171" s="2"/>
      <c r="AE171" s="9"/>
      <c r="AF171" s="9"/>
      <c r="AG171" s="9"/>
      <c r="AI171" s="6"/>
      <c r="AL171" s="6"/>
      <c r="AM171" s="6"/>
      <c r="AO171" s="6"/>
      <c r="AS171" s="5"/>
      <c r="AU171" s="6"/>
      <c r="AW171" s="6"/>
      <c r="AY171" s="13"/>
      <c r="BC171" s="9"/>
      <c r="BE171" s="9"/>
      <c r="BJ171" s="14"/>
      <c r="BL171" s="6"/>
      <c r="BM171" s="6"/>
      <c r="BN171" s="6"/>
      <c r="BO171" s="6"/>
      <c r="BP171" s="6"/>
      <c r="BQ171" s="6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</row>
    <row r="172" spans="1:243" s="3" customFormat="1" x14ac:dyDescent="0.25">
      <c r="A172" s="1"/>
      <c r="B172"/>
      <c r="F172" s="6"/>
      <c r="G172" s="9"/>
      <c r="H172" s="6"/>
      <c r="I172" s="6"/>
      <c r="J172" s="7"/>
      <c r="K172" s="6"/>
      <c r="L172" s="6"/>
      <c r="M172" s="6"/>
      <c r="N172" s="6"/>
      <c r="O172" s="4"/>
      <c r="P172" s="4"/>
      <c r="Q172" s="4"/>
      <c r="R172" s="6"/>
      <c r="S172" s="2"/>
      <c r="T172" s="32"/>
      <c r="U172" s="32"/>
      <c r="V172" s="37"/>
      <c r="W172" s="2"/>
      <c r="X172" s="2"/>
      <c r="Y172" s="2"/>
      <c r="AE172" s="9"/>
      <c r="AF172" s="9"/>
      <c r="AG172" s="9"/>
      <c r="AI172" s="6"/>
      <c r="AL172" s="6"/>
      <c r="AM172" s="6"/>
      <c r="AO172" s="6"/>
      <c r="AS172" s="5"/>
      <c r="AU172" s="6"/>
      <c r="AW172" s="6"/>
      <c r="AY172" s="13"/>
      <c r="BC172" s="9"/>
      <c r="BE172" s="9"/>
      <c r="BJ172" s="14"/>
      <c r="BL172" s="6"/>
      <c r="BM172" s="6"/>
      <c r="BN172" s="6"/>
      <c r="BO172" s="6"/>
      <c r="BP172" s="6"/>
      <c r="BQ172" s="6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</row>
    <row r="173" spans="1:243" s="3" customFormat="1" x14ac:dyDescent="0.25">
      <c r="A173" s="1"/>
      <c r="B173"/>
      <c r="F173" s="6"/>
      <c r="G173" s="9"/>
      <c r="H173" s="6"/>
      <c r="I173" s="6"/>
      <c r="J173" s="7"/>
      <c r="K173" s="6"/>
      <c r="L173" s="6"/>
      <c r="M173" s="6"/>
      <c r="N173" s="6"/>
      <c r="O173" s="4"/>
      <c r="P173" s="4"/>
      <c r="Q173" s="4"/>
      <c r="R173" s="6"/>
      <c r="S173" s="2"/>
      <c r="T173" s="32"/>
      <c r="U173" s="32"/>
      <c r="V173" s="37"/>
      <c r="W173" s="2"/>
      <c r="X173" s="2"/>
      <c r="Y173" s="2"/>
      <c r="AE173" s="9"/>
      <c r="AF173" s="9"/>
      <c r="AG173" s="9"/>
      <c r="AI173" s="6"/>
      <c r="AL173" s="6"/>
      <c r="AM173" s="6"/>
      <c r="AO173" s="6"/>
      <c r="AS173" s="5"/>
      <c r="AU173" s="6"/>
      <c r="AW173" s="6"/>
      <c r="AY173" s="13"/>
      <c r="BC173" s="9"/>
      <c r="BE173" s="9"/>
      <c r="BJ173" s="14"/>
      <c r="BL173" s="6"/>
      <c r="BM173" s="6"/>
      <c r="BN173" s="6"/>
      <c r="BO173" s="6"/>
      <c r="BP173" s="6"/>
      <c r="BQ173" s="6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</row>
    <row r="174" spans="1:243" s="3" customFormat="1" x14ac:dyDescent="0.25">
      <c r="A174" s="1"/>
      <c r="B174"/>
      <c r="F174" s="6"/>
      <c r="G174" s="9"/>
      <c r="H174" s="6"/>
      <c r="I174" s="6"/>
      <c r="J174" s="7"/>
      <c r="K174" s="6"/>
      <c r="L174" s="6"/>
      <c r="M174" s="6"/>
      <c r="N174" s="6"/>
      <c r="O174" s="4"/>
      <c r="P174" s="4"/>
      <c r="Q174" s="4"/>
      <c r="R174" s="6"/>
      <c r="S174" s="2"/>
      <c r="T174" s="32"/>
      <c r="U174" s="32"/>
      <c r="V174" s="37"/>
      <c r="W174" s="2"/>
      <c r="X174" s="2"/>
      <c r="Y174" s="2"/>
      <c r="AE174" s="9"/>
      <c r="AF174" s="9"/>
      <c r="AG174" s="9"/>
      <c r="AI174" s="6"/>
      <c r="AL174" s="6"/>
      <c r="AM174" s="6"/>
      <c r="AO174" s="6"/>
      <c r="AS174" s="5"/>
      <c r="AU174" s="6"/>
      <c r="AW174" s="6"/>
      <c r="AY174" s="13"/>
      <c r="BC174" s="9"/>
      <c r="BE174" s="9"/>
      <c r="BJ174" s="14"/>
      <c r="BL174" s="6"/>
      <c r="BM174" s="6"/>
      <c r="BN174" s="6"/>
      <c r="BO174" s="6"/>
      <c r="BP174" s="6"/>
      <c r="BQ174" s="6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</row>
    <row r="175" spans="1:243" s="3" customFormat="1" x14ac:dyDescent="0.25">
      <c r="A175" s="1"/>
      <c r="B175"/>
      <c r="F175" s="6"/>
      <c r="G175" s="9"/>
      <c r="H175" s="6"/>
      <c r="I175" s="6"/>
      <c r="J175" s="7"/>
      <c r="K175" s="6"/>
      <c r="L175" s="6"/>
      <c r="M175" s="6"/>
      <c r="N175" s="6"/>
      <c r="O175" s="4"/>
      <c r="P175" s="4"/>
      <c r="Q175" s="4"/>
      <c r="R175" s="6"/>
      <c r="S175" s="2"/>
      <c r="T175" s="32"/>
      <c r="U175" s="32"/>
      <c r="V175" s="37"/>
      <c r="W175" s="2"/>
      <c r="X175" s="2"/>
      <c r="Y175" s="2"/>
      <c r="AE175" s="9"/>
      <c r="AF175" s="9"/>
      <c r="AG175" s="9"/>
      <c r="AI175" s="6"/>
      <c r="AL175" s="6"/>
      <c r="AM175" s="6"/>
      <c r="AO175" s="6"/>
      <c r="AS175" s="5"/>
      <c r="AU175" s="6"/>
      <c r="AW175" s="6"/>
      <c r="AY175" s="13"/>
      <c r="BC175" s="9"/>
      <c r="BE175" s="9"/>
      <c r="BJ175" s="14"/>
      <c r="BL175" s="6"/>
      <c r="BM175" s="6"/>
      <c r="BN175" s="6"/>
      <c r="BO175" s="6"/>
      <c r="BP175" s="6"/>
      <c r="BQ175" s="6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</row>
    <row r="176" spans="1:243" s="3" customFormat="1" x14ac:dyDescent="0.25">
      <c r="A176" s="1"/>
      <c r="B176"/>
      <c r="F176" s="6"/>
      <c r="G176" s="9"/>
      <c r="H176" s="6"/>
      <c r="I176" s="6"/>
      <c r="J176" s="7"/>
      <c r="K176" s="6"/>
      <c r="L176" s="6"/>
      <c r="M176" s="6"/>
      <c r="N176" s="6"/>
      <c r="O176" s="4"/>
      <c r="P176" s="4"/>
      <c r="Q176" s="4"/>
      <c r="R176" s="6"/>
      <c r="S176" s="2"/>
      <c r="T176" s="32"/>
      <c r="U176" s="32"/>
      <c r="V176" s="37"/>
      <c r="W176" s="2"/>
      <c r="X176" s="2"/>
      <c r="Y176" s="2"/>
      <c r="AE176" s="9"/>
      <c r="AF176" s="9"/>
      <c r="AG176" s="9"/>
      <c r="AI176" s="6"/>
      <c r="AL176" s="6"/>
      <c r="AM176" s="6"/>
      <c r="AO176" s="6"/>
      <c r="AS176" s="5"/>
      <c r="AU176" s="6"/>
      <c r="AW176" s="6"/>
      <c r="AY176" s="13"/>
      <c r="BC176" s="9"/>
      <c r="BE176" s="9"/>
      <c r="BJ176" s="14"/>
      <c r="BL176" s="6"/>
      <c r="BM176" s="6"/>
      <c r="BN176" s="6"/>
      <c r="BO176" s="6"/>
      <c r="BP176" s="6"/>
      <c r="BQ176" s="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</row>
    <row r="177" spans="1:243" s="3" customFormat="1" x14ac:dyDescent="0.25">
      <c r="A177" s="1"/>
      <c r="B177"/>
      <c r="F177" s="6"/>
      <c r="G177" s="9"/>
      <c r="H177" s="6"/>
      <c r="I177" s="6"/>
      <c r="J177" s="7"/>
      <c r="K177" s="6"/>
      <c r="L177" s="6"/>
      <c r="M177" s="6"/>
      <c r="N177" s="6"/>
      <c r="O177" s="4"/>
      <c r="P177" s="4"/>
      <c r="Q177" s="4"/>
      <c r="R177" s="6"/>
      <c r="S177" s="2"/>
      <c r="T177" s="32"/>
      <c r="U177" s="32"/>
      <c r="V177" s="37"/>
      <c r="W177" s="2"/>
      <c r="X177" s="2"/>
      <c r="Y177" s="2"/>
      <c r="AE177" s="9"/>
      <c r="AF177" s="9"/>
      <c r="AG177" s="9"/>
      <c r="AI177" s="6"/>
      <c r="AL177" s="6"/>
      <c r="AM177" s="6"/>
      <c r="AO177" s="6"/>
      <c r="AS177" s="5"/>
      <c r="AU177" s="6"/>
      <c r="AW177" s="6"/>
      <c r="AY177" s="13"/>
      <c r="BC177" s="9"/>
      <c r="BE177" s="9"/>
      <c r="BJ177" s="14"/>
      <c r="BL177" s="6"/>
      <c r="BM177" s="6"/>
      <c r="BN177" s="6"/>
      <c r="BO177" s="6"/>
      <c r="BP177" s="6"/>
      <c r="BQ177" s="6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</row>
    <row r="178" spans="1:243" s="3" customFormat="1" x14ac:dyDescent="0.25">
      <c r="A178" s="1"/>
      <c r="B178"/>
      <c r="F178" s="6"/>
      <c r="G178" s="9"/>
      <c r="H178" s="6"/>
      <c r="I178" s="6"/>
      <c r="J178" s="7"/>
      <c r="K178" s="6"/>
      <c r="L178" s="6"/>
      <c r="M178" s="6"/>
      <c r="N178" s="6"/>
      <c r="O178" s="4"/>
      <c r="P178" s="4"/>
      <c r="Q178" s="4"/>
      <c r="R178" s="6"/>
      <c r="S178" s="2"/>
      <c r="T178" s="32"/>
      <c r="U178" s="32"/>
      <c r="V178" s="37"/>
      <c r="W178" s="2"/>
      <c r="X178" s="2"/>
      <c r="Y178" s="2"/>
      <c r="AE178" s="9"/>
      <c r="AF178" s="9"/>
      <c r="AG178" s="9"/>
      <c r="AI178" s="6"/>
      <c r="AL178" s="6"/>
      <c r="AM178" s="6"/>
      <c r="AO178" s="6"/>
      <c r="AS178" s="5"/>
      <c r="AU178" s="6"/>
      <c r="AW178" s="6"/>
      <c r="AY178" s="13"/>
      <c r="BC178" s="9"/>
      <c r="BE178" s="9"/>
      <c r="BJ178" s="14"/>
      <c r="BL178" s="6"/>
      <c r="BM178" s="6"/>
      <c r="BN178" s="6"/>
      <c r="BO178" s="6"/>
      <c r="BP178" s="6"/>
      <c r="BQ178" s="6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</row>
    <row r="179" spans="1:243" s="3" customFormat="1" x14ac:dyDescent="0.25">
      <c r="A179" s="1"/>
      <c r="B179"/>
      <c r="F179" s="6"/>
      <c r="G179" s="9"/>
      <c r="H179" s="6"/>
      <c r="I179" s="6"/>
      <c r="J179" s="7"/>
      <c r="K179" s="6"/>
      <c r="L179" s="6"/>
      <c r="M179" s="6"/>
      <c r="N179" s="6"/>
      <c r="O179" s="4"/>
      <c r="P179" s="4"/>
      <c r="Q179" s="4"/>
      <c r="R179" s="6"/>
      <c r="S179" s="2"/>
      <c r="T179" s="32"/>
      <c r="U179" s="32"/>
      <c r="V179" s="37"/>
      <c r="W179" s="2"/>
      <c r="X179" s="2"/>
      <c r="Y179" s="2"/>
      <c r="AE179" s="9"/>
      <c r="AF179" s="9"/>
      <c r="AG179" s="9"/>
      <c r="AI179" s="6"/>
      <c r="AL179" s="6"/>
      <c r="AM179" s="6"/>
      <c r="AO179" s="6"/>
      <c r="AS179" s="5"/>
      <c r="AU179" s="6"/>
      <c r="AW179" s="6"/>
      <c r="AY179" s="13"/>
      <c r="BC179" s="9"/>
      <c r="BE179" s="9"/>
      <c r="BJ179" s="14"/>
      <c r="BL179" s="6"/>
      <c r="BM179" s="6"/>
      <c r="BN179" s="6"/>
      <c r="BO179" s="6"/>
      <c r="BP179" s="6"/>
      <c r="BQ179" s="6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</row>
    <row r="180" spans="1:243" s="3" customFormat="1" x14ac:dyDescent="0.25">
      <c r="A180" s="1"/>
      <c r="B180"/>
      <c r="F180" s="6"/>
      <c r="G180" s="9"/>
      <c r="H180" s="6"/>
      <c r="I180" s="6"/>
      <c r="J180" s="7"/>
      <c r="K180" s="6"/>
      <c r="L180" s="6"/>
      <c r="M180" s="6"/>
      <c r="N180" s="6"/>
      <c r="O180" s="4"/>
      <c r="P180" s="4"/>
      <c r="Q180" s="4"/>
      <c r="R180" s="6"/>
      <c r="S180" s="2"/>
      <c r="T180" s="32"/>
      <c r="U180" s="32"/>
      <c r="V180" s="37"/>
      <c r="W180" s="2"/>
      <c r="X180" s="2"/>
      <c r="Y180" s="2"/>
      <c r="AE180" s="9"/>
      <c r="AF180" s="9"/>
      <c r="AG180" s="9"/>
      <c r="AI180" s="6"/>
      <c r="AL180" s="6"/>
      <c r="AM180" s="6"/>
      <c r="AO180" s="6"/>
      <c r="AS180" s="5"/>
      <c r="AU180" s="6"/>
      <c r="AW180" s="6"/>
      <c r="AY180" s="13"/>
      <c r="BC180" s="9"/>
      <c r="BE180" s="9"/>
      <c r="BJ180" s="14"/>
      <c r="BL180" s="6"/>
      <c r="BM180" s="6"/>
      <c r="BN180" s="6"/>
      <c r="BO180" s="6"/>
      <c r="BP180" s="6"/>
      <c r="BQ180" s="6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</row>
    <row r="181" spans="1:243" s="3" customFormat="1" x14ac:dyDescent="0.25">
      <c r="A181" s="1"/>
      <c r="B181"/>
      <c r="F181" s="6"/>
      <c r="G181" s="9"/>
      <c r="H181" s="6"/>
      <c r="I181" s="6"/>
      <c r="J181" s="7"/>
      <c r="K181" s="6"/>
      <c r="L181" s="6"/>
      <c r="M181" s="6"/>
      <c r="N181" s="6"/>
      <c r="O181" s="4"/>
      <c r="P181" s="4"/>
      <c r="Q181" s="4"/>
      <c r="R181" s="6"/>
      <c r="S181" s="2"/>
      <c r="T181" s="32"/>
      <c r="U181" s="32"/>
      <c r="V181" s="37"/>
      <c r="W181" s="2"/>
      <c r="X181" s="2"/>
      <c r="Y181" s="2"/>
      <c r="AE181" s="9"/>
      <c r="AF181" s="9"/>
      <c r="AG181" s="9"/>
      <c r="AI181" s="6"/>
      <c r="AL181" s="6"/>
      <c r="AM181" s="6"/>
      <c r="AO181" s="6"/>
      <c r="AS181" s="5"/>
      <c r="AU181" s="6"/>
      <c r="AW181" s="6"/>
      <c r="AY181" s="13"/>
      <c r="BC181" s="9"/>
      <c r="BE181" s="9"/>
      <c r="BJ181" s="14"/>
      <c r="BL181" s="6"/>
      <c r="BM181" s="6"/>
      <c r="BN181" s="6"/>
      <c r="BO181" s="6"/>
      <c r="BP181" s="6"/>
      <c r="BQ181" s="6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</row>
    <row r="182" spans="1:243" s="3" customFormat="1" x14ac:dyDescent="0.25">
      <c r="A182" s="1"/>
      <c r="B182"/>
      <c r="F182" s="6"/>
      <c r="G182" s="9"/>
      <c r="H182" s="6"/>
      <c r="I182" s="6"/>
      <c r="J182" s="7"/>
      <c r="K182" s="6"/>
      <c r="L182" s="6"/>
      <c r="M182" s="6"/>
      <c r="N182" s="6"/>
      <c r="O182" s="4"/>
      <c r="P182" s="4"/>
      <c r="Q182" s="4"/>
      <c r="R182" s="6"/>
      <c r="S182" s="2"/>
      <c r="T182" s="32"/>
      <c r="U182" s="32"/>
      <c r="V182" s="37"/>
      <c r="W182" s="2"/>
      <c r="X182" s="2"/>
      <c r="Y182" s="2"/>
      <c r="AE182" s="9"/>
      <c r="AF182" s="9"/>
      <c r="AG182" s="9"/>
      <c r="AI182" s="6"/>
      <c r="AL182" s="6"/>
      <c r="AM182" s="6"/>
      <c r="AO182" s="6"/>
      <c r="AS182" s="5"/>
      <c r="AU182" s="6"/>
      <c r="AW182" s="6"/>
      <c r="AY182" s="13"/>
      <c r="BC182" s="9"/>
      <c r="BE182" s="9"/>
      <c r="BJ182" s="14"/>
      <c r="BL182" s="6"/>
      <c r="BM182" s="6"/>
      <c r="BN182" s="6"/>
      <c r="BO182" s="6"/>
      <c r="BP182" s="6"/>
      <c r="BQ182" s="6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</row>
    <row r="183" spans="1:243" s="3" customFormat="1" x14ac:dyDescent="0.25">
      <c r="A183" s="1"/>
      <c r="B183"/>
      <c r="F183" s="6"/>
      <c r="G183" s="9"/>
      <c r="H183" s="6"/>
      <c r="I183" s="6"/>
      <c r="J183" s="7"/>
      <c r="K183" s="6"/>
      <c r="L183" s="6"/>
      <c r="M183" s="6"/>
      <c r="N183" s="6"/>
      <c r="O183" s="4"/>
      <c r="P183" s="4"/>
      <c r="Q183" s="4"/>
      <c r="R183" s="6"/>
      <c r="S183" s="2"/>
      <c r="T183" s="32"/>
      <c r="U183" s="32"/>
      <c r="V183" s="37"/>
      <c r="W183" s="2"/>
      <c r="X183" s="2"/>
      <c r="Y183" s="2"/>
      <c r="AE183" s="9"/>
      <c r="AF183" s="9"/>
      <c r="AG183" s="9"/>
      <c r="AI183" s="6"/>
      <c r="AL183" s="6"/>
      <c r="AM183" s="6"/>
      <c r="AO183" s="6"/>
      <c r="AS183" s="5"/>
      <c r="AU183" s="6"/>
      <c r="AW183" s="6"/>
      <c r="AY183" s="13"/>
      <c r="BC183" s="9"/>
      <c r="BE183" s="9"/>
      <c r="BJ183" s="14"/>
      <c r="BL183" s="6"/>
      <c r="BM183" s="6"/>
      <c r="BN183" s="6"/>
      <c r="BO183" s="6"/>
      <c r="BP183" s="6"/>
      <c r="BQ183" s="6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</row>
    <row r="184" spans="1:243" s="3" customFormat="1" x14ac:dyDescent="0.25">
      <c r="A184" s="1"/>
      <c r="B184"/>
      <c r="F184" s="6"/>
      <c r="G184" s="9"/>
      <c r="H184" s="6"/>
      <c r="I184" s="6"/>
      <c r="J184" s="7"/>
      <c r="K184" s="6"/>
      <c r="L184" s="6"/>
      <c r="M184" s="6"/>
      <c r="N184" s="6"/>
      <c r="O184" s="4"/>
      <c r="P184" s="4"/>
      <c r="Q184" s="4"/>
      <c r="R184" s="6"/>
      <c r="S184" s="2"/>
      <c r="T184" s="32"/>
      <c r="U184" s="32"/>
      <c r="V184" s="37"/>
      <c r="W184" s="2"/>
      <c r="X184" s="2"/>
      <c r="Y184" s="2"/>
      <c r="AE184" s="9"/>
      <c r="AF184" s="9"/>
      <c r="AG184" s="9"/>
      <c r="AI184" s="6"/>
      <c r="AL184" s="6"/>
      <c r="AM184" s="6"/>
      <c r="AO184" s="6"/>
      <c r="AS184" s="5"/>
      <c r="AU184" s="6"/>
      <c r="AW184" s="6"/>
      <c r="AY184" s="13"/>
      <c r="BC184" s="9"/>
      <c r="BE184" s="9"/>
      <c r="BJ184" s="14"/>
      <c r="BL184" s="6"/>
      <c r="BM184" s="6"/>
      <c r="BN184" s="6"/>
      <c r="BO184" s="6"/>
      <c r="BP184" s="6"/>
      <c r="BQ184" s="6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</row>
    <row r="185" spans="1:243" s="3" customFormat="1" x14ac:dyDescent="0.25">
      <c r="A185" s="1"/>
      <c r="B185"/>
      <c r="F185" s="6"/>
      <c r="G185" s="9"/>
      <c r="H185" s="6"/>
      <c r="I185" s="6"/>
      <c r="J185" s="7"/>
      <c r="K185" s="6"/>
      <c r="L185" s="6"/>
      <c r="M185" s="6"/>
      <c r="N185" s="6"/>
      <c r="O185" s="4"/>
      <c r="P185" s="4"/>
      <c r="Q185" s="4"/>
      <c r="R185" s="6"/>
      <c r="S185" s="2"/>
      <c r="T185" s="32"/>
      <c r="U185" s="32"/>
      <c r="V185" s="37"/>
      <c r="W185" s="2"/>
      <c r="X185" s="2"/>
      <c r="Y185" s="2"/>
      <c r="AE185" s="9"/>
      <c r="AF185" s="9"/>
      <c r="AG185" s="9"/>
      <c r="AI185" s="6"/>
      <c r="AL185" s="6"/>
      <c r="AM185" s="6"/>
      <c r="AO185" s="6"/>
      <c r="AS185" s="5"/>
      <c r="AU185" s="6"/>
      <c r="AW185" s="6"/>
      <c r="AY185" s="13"/>
      <c r="BC185" s="9"/>
      <c r="BE185" s="9"/>
      <c r="BJ185" s="14"/>
      <c r="BL185" s="6"/>
      <c r="BM185" s="6"/>
      <c r="BN185" s="6"/>
      <c r="BO185" s="6"/>
      <c r="BP185" s="6"/>
      <c r="BQ185" s="6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</row>
    <row r="186" spans="1:243" s="3" customFormat="1" x14ac:dyDescent="0.25">
      <c r="A186" s="1"/>
      <c r="B186"/>
      <c r="F186" s="6"/>
      <c r="G186" s="9"/>
      <c r="H186" s="6"/>
      <c r="I186" s="6"/>
      <c r="J186" s="7"/>
      <c r="K186" s="6"/>
      <c r="L186" s="6"/>
      <c r="M186" s="6"/>
      <c r="N186" s="6"/>
      <c r="O186" s="4"/>
      <c r="P186" s="4"/>
      <c r="Q186" s="4"/>
      <c r="R186" s="6"/>
      <c r="S186" s="2"/>
      <c r="T186" s="32"/>
      <c r="U186" s="32"/>
      <c r="V186" s="37"/>
      <c r="W186" s="2"/>
      <c r="X186" s="2"/>
      <c r="Y186" s="2"/>
      <c r="AE186" s="9"/>
      <c r="AF186" s="9"/>
      <c r="AG186" s="9"/>
      <c r="AI186" s="6"/>
      <c r="AL186" s="6"/>
      <c r="AM186" s="6"/>
      <c r="AO186" s="6"/>
      <c r="AS186" s="5"/>
      <c r="AU186" s="6"/>
      <c r="AW186" s="6"/>
      <c r="AY186" s="13"/>
      <c r="BC186" s="9"/>
      <c r="BE186" s="9"/>
      <c r="BJ186" s="14"/>
      <c r="BL186" s="6"/>
      <c r="BM186" s="6"/>
      <c r="BN186" s="6"/>
      <c r="BO186" s="6"/>
      <c r="BP186" s="6"/>
      <c r="BQ186" s="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</row>
    <row r="187" spans="1:243" s="3" customFormat="1" x14ac:dyDescent="0.25">
      <c r="A187" s="1"/>
      <c r="B187"/>
      <c r="F187" s="6"/>
      <c r="G187" s="9"/>
      <c r="H187" s="6"/>
      <c r="I187" s="6"/>
      <c r="J187" s="7"/>
      <c r="K187" s="6"/>
      <c r="L187" s="6"/>
      <c r="M187" s="6"/>
      <c r="N187" s="6"/>
      <c r="O187" s="4"/>
      <c r="P187" s="4"/>
      <c r="Q187" s="4"/>
      <c r="R187" s="6"/>
      <c r="S187" s="2"/>
      <c r="T187" s="32"/>
      <c r="U187" s="32"/>
      <c r="V187" s="37"/>
      <c r="W187" s="2"/>
      <c r="X187" s="2"/>
      <c r="Y187" s="2"/>
      <c r="AE187" s="9"/>
      <c r="AF187" s="9"/>
      <c r="AG187" s="9"/>
      <c r="AI187" s="6"/>
      <c r="AL187" s="6"/>
      <c r="AM187" s="6"/>
      <c r="AO187" s="6"/>
      <c r="AS187" s="5"/>
      <c r="AU187" s="6"/>
      <c r="AW187" s="6"/>
      <c r="AY187" s="13"/>
      <c r="BC187" s="9"/>
      <c r="BE187" s="9"/>
      <c r="BJ187" s="14"/>
      <c r="BL187" s="6"/>
      <c r="BM187" s="6"/>
      <c r="BN187" s="6"/>
      <c r="BO187" s="6"/>
      <c r="BP187" s="6"/>
      <c r="BQ187" s="6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</row>
    <row r="188" spans="1:243" s="3" customFormat="1" x14ac:dyDescent="0.25">
      <c r="A188" s="1"/>
      <c r="B188"/>
      <c r="F188" s="6"/>
      <c r="G188" s="9"/>
      <c r="H188" s="6"/>
      <c r="I188" s="6"/>
      <c r="J188" s="7"/>
      <c r="K188" s="6"/>
      <c r="L188" s="6"/>
      <c r="M188" s="6"/>
      <c r="N188" s="6"/>
      <c r="O188" s="4"/>
      <c r="P188" s="4"/>
      <c r="Q188" s="4"/>
      <c r="R188" s="6"/>
      <c r="S188" s="2"/>
      <c r="T188" s="32"/>
      <c r="U188" s="32"/>
      <c r="V188" s="37"/>
      <c r="W188" s="2"/>
      <c r="X188" s="2"/>
      <c r="Y188" s="2"/>
      <c r="AE188" s="9"/>
      <c r="AF188" s="9"/>
      <c r="AG188" s="9"/>
      <c r="AI188" s="6"/>
      <c r="AL188" s="6"/>
      <c r="AM188" s="6"/>
      <c r="AO188" s="6"/>
      <c r="AS188" s="5"/>
      <c r="AU188" s="6"/>
      <c r="AW188" s="6"/>
      <c r="AY188" s="13"/>
      <c r="BC188" s="9"/>
      <c r="BE188" s="9"/>
      <c r="BJ188" s="14"/>
      <c r="BL188" s="6"/>
      <c r="BM188" s="6"/>
      <c r="BN188" s="6"/>
      <c r="BO188" s="6"/>
      <c r="BP188" s="6"/>
      <c r="BQ188" s="6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</row>
    <row r="189" spans="1:243" s="3" customFormat="1" x14ac:dyDescent="0.25">
      <c r="A189" s="1"/>
      <c r="B189"/>
      <c r="F189" s="6"/>
      <c r="G189" s="9"/>
      <c r="H189" s="6"/>
      <c r="I189" s="6"/>
      <c r="J189" s="7"/>
      <c r="K189" s="6"/>
      <c r="L189" s="6"/>
      <c r="M189" s="6"/>
      <c r="N189" s="6"/>
      <c r="O189" s="4"/>
      <c r="P189" s="4"/>
      <c r="Q189" s="4"/>
      <c r="R189" s="6"/>
      <c r="S189" s="2"/>
      <c r="T189" s="32"/>
      <c r="U189" s="32"/>
      <c r="V189" s="37"/>
      <c r="W189" s="2"/>
      <c r="X189" s="2"/>
      <c r="Y189" s="2"/>
      <c r="AE189" s="9"/>
      <c r="AF189" s="9"/>
      <c r="AG189" s="9"/>
      <c r="AI189" s="6"/>
      <c r="AL189" s="6"/>
      <c r="AM189" s="6"/>
      <c r="AO189" s="6"/>
      <c r="AS189" s="5"/>
      <c r="AU189" s="6"/>
      <c r="AW189" s="6"/>
      <c r="AY189" s="13"/>
      <c r="BC189" s="9"/>
      <c r="BE189" s="9"/>
      <c r="BJ189" s="14"/>
      <c r="BL189" s="6"/>
      <c r="BM189" s="6"/>
      <c r="BN189" s="6"/>
      <c r="BO189" s="6"/>
      <c r="BP189" s="6"/>
      <c r="BQ189" s="6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</row>
    <row r="190" spans="1:243" s="3" customFormat="1" x14ac:dyDescent="0.25">
      <c r="A190" s="1"/>
      <c r="B190"/>
      <c r="F190" s="6"/>
      <c r="G190" s="9"/>
      <c r="H190" s="6"/>
      <c r="I190" s="6"/>
      <c r="J190" s="7"/>
      <c r="K190" s="6"/>
      <c r="L190" s="6"/>
      <c r="M190" s="6"/>
      <c r="N190" s="6"/>
      <c r="O190" s="4"/>
      <c r="P190" s="4"/>
      <c r="Q190" s="4"/>
      <c r="R190" s="6"/>
      <c r="S190" s="2"/>
      <c r="T190" s="32"/>
      <c r="U190" s="32"/>
      <c r="V190" s="37"/>
      <c r="W190" s="2"/>
      <c r="X190" s="2"/>
      <c r="Y190" s="2"/>
      <c r="AE190" s="9"/>
      <c r="AF190" s="9"/>
      <c r="AG190" s="9"/>
      <c r="AI190" s="6"/>
      <c r="AL190" s="6"/>
      <c r="AM190" s="6"/>
      <c r="AO190" s="6"/>
      <c r="AS190" s="5"/>
      <c r="AU190" s="6"/>
      <c r="AW190" s="6"/>
      <c r="AY190" s="13"/>
      <c r="BC190" s="9"/>
      <c r="BE190" s="9"/>
      <c r="BJ190" s="14"/>
      <c r="BL190" s="6"/>
      <c r="BM190" s="6"/>
      <c r="BN190" s="6"/>
      <c r="BO190" s="6"/>
      <c r="BP190" s="6"/>
      <c r="BQ190" s="6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</row>
    <row r="191" spans="1:243" s="3" customFormat="1" x14ac:dyDescent="0.25">
      <c r="A191" s="1"/>
      <c r="B191"/>
      <c r="F191" s="6"/>
      <c r="G191" s="9"/>
      <c r="H191" s="6"/>
      <c r="I191" s="6"/>
      <c r="J191" s="7"/>
      <c r="K191" s="6"/>
      <c r="L191" s="6"/>
      <c r="M191" s="6"/>
      <c r="N191" s="6"/>
      <c r="O191" s="4"/>
      <c r="P191" s="4"/>
      <c r="Q191" s="4"/>
      <c r="R191" s="6"/>
      <c r="S191" s="2"/>
      <c r="T191" s="32"/>
      <c r="U191" s="32"/>
      <c r="V191" s="37"/>
      <c r="W191" s="2"/>
      <c r="X191" s="2"/>
      <c r="Y191" s="2"/>
      <c r="AE191" s="9"/>
      <c r="AF191" s="9"/>
      <c r="AG191" s="9"/>
      <c r="AI191" s="6"/>
      <c r="AL191" s="6"/>
      <c r="AM191" s="6"/>
      <c r="AO191" s="6"/>
      <c r="AS191" s="5"/>
      <c r="AU191" s="6"/>
      <c r="AW191" s="6"/>
      <c r="AY191" s="13"/>
      <c r="BC191" s="9"/>
      <c r="BE191" s="9"/>
      <c r="BJ191" s="14"/>
      <c r="BL191" s="6"/>
      <c r="BM191" s="6"/>
      <c r="BN191" s="6"/>
      <c r="BO191" s="6"/>
      <c r="BP191" s="6"/>
      <c r="BQ191" s="6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</row>
    <row r="192" spans="1:243" s="3" customFormat="1" x14ac:dyDescent="0.25">
      <c r="A192" s="1"/>
      <c r="B192"/>
      <c r="F192" s="6"/>
      <c r="G192" s="9"/>
      <c r="H192" s="6"/>
      <c r="I192" s="6"/>
      <c r="J192" s="7"/>
      <c r="K192" s="6"/>
      <c r="L192" s="6"/>
      <c r="M192" s="6"/>
      <c r="N192" s="6"/>
      <c r="O192" s="4"/>
      <c r="P192" s="4"/>
      <c r="Q192" s="4"/>
      <c r="R192" s="6"/>
      <c r="S192" s="2"/>
      <c r="T192" s="32"/>
      <c r="U192" s="32"/>
      <c r="V192" s="37"/>
      <c r="W192" s="2"/>
      <c r="X192" s="2"/>
      <c r="Y192" s="2"/>
      <c r="AE192" s="9"/>
      <c r="AF192" s="9"/>
      <c r="AG192" s="9"/>
      <c r="AI192" s="6"/>
      <c r="AL192" s="6"/>
      <c r="AM192" s="6"/>
      <c r="AO192" s="6"/>
      <c r="AS192" s="5"/>
      <c r="AU192" s="6"/>
      <c r="AW192" s="6"/>
      <c r="AY192" s="13"/>
      <c r="BC192" s="9"/>
      <c r="BE192" s="9"/>
      <c r="BJ192" s="14"/>
      <c r="BL192" s="6"/>
      <c r="BM192" s="6"/>
      <c r="BN192" s="6"/>
      <c r="BO192" s="6"/>
      <c r="BP192" s="6"/>
      <c r="BQ192" s="6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</row>
    <row r="193" spans="1:243" s="3" customFormat="1" x14ac:dyDescent="0.25">
      <c r="A193" s="1"/>
      <c r="B193"/>
      <c r="F193" s="6"/>
      <c r="G193" s="9"/>
      <c r="H193" s="6"/>
      <c r="I193" s="6"/>
      <c r="J193" s="7"/>
      <c r="K193" s="6"/>
      <c r="L193" s="6"/>
      <c r="M193" s="6"/>
      <c r="N193" s="6"/>
      <c r="O193" s="4"/>
      <c r="P193" s="4"/>
      <c r="Q193" s="4"/>
      <c r="R193" s="6"/>
      <c r="S193" s="2"/>
      <c r="T193" s="32"/>
      <c r="U193" s="32"/>
      <c r="V193" s="37"/>
      <c r="W193" s="2"/>
      <c r="X193" s="2"/>
      <c r="Y193" s="2"/>
      <c r="AE193" s="9"/>
      <c r="AF193" s="9"/>
      <c r="AG193" s="9"/>
      <c r="AI193" s="6"/>
      <c r="AL193" s="6"/>
      <c r="AM193" s="6"/>
      <c r="AO193" s="6"/>
      <c r="AS193" s="5"/>
      <c r="AU193" s="6"/>
      <c r="AW193" s="6"/>
      <c r="AY193" s="13"/>
      <c r="BC193" s="9"/>
      <c r="BE193" s="9"/>
      <c r="BJ193" s="14"/>
      <c r="BL193" s="6"/>
      <c r="BM193" s="6"/>
      <c r="BN193" s="6"/>
      <c r="BO193" s="6"/>
      <c r="BP193" s="6"/>
      <c r="BQ193" s="6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</row>
    <row r="194" spans="1:243" s="3" customFormat="1" x14ac:dyDescent="0.25">
      <c r="A194" s="1"/>
      <c r="B194"/>
      <c r="F194" s="6"/>
      <c r="G194" s="9"/>
      <c r="H194" s="6"/>
      <c r="I194" s="6"/>
      <c r="J194" s="7"/>
      <c r="K194" s="6"/>
      <c r="L194" s="6"/>
      <c r="M194" s="6"/>
      <c r="N194" s="6"/>
      <c r="O194" s="4"/>
      <c r="P194" s="4"/>
      <c r="Q194" s="4"/>
      <c r="R194" s="6"/>
      <c r="S194" s="2"/>
      <c r="T194" s="32"/>
      <c r="U194" s="32"/>
      <c r="V194" s="37"/>
      <c r="W194" s="2"/>
      <c r="X194" s="2"/>
      <c r="Y194" s="2"/>
      <c r="AE194" s="9"/>
      <c r="AF194" s="9"/>
      <c r="AG194" s="9"/>
      <c r="AI194" s="6"/>
      <c r="AL194" s="6"/>
      <c r="AM194" s="6"/>
      <c r="AO194" s="6"/>
      <c r="AS194" s="5"/>
      <c r="AU194" s="6"/>
      <c r="AW194" s="6"/>
      <c r="AY194" s="13"/>
      <c r="BC194" s="9"/>
      <c r="BE194" s="9"/>
      <c r="BJ194" s="14"/>
      <c r="BL194" s="6"/>
      <c r="BM194" s="6"/>
      <c r="BN194" s="6"/>
      <c r="BO194" s="6"/>
      <c r="BP194" s="6"/>
      <c r="BQ194" s="6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</row>
    <row r="195" spans="1:243" s="3" customFormat="1" x14ac:dyDescent="0.25">
      <c r="A195" s="1"/>
      <c r="B195"/>
      <c r="F195" s="6"/>
      <c r="G195" s="9"/>
      <c r="H195" s="6"/>
      <c r="I195" s="6"/>
      <c r="J195" s="7"/>
      <c r="K195" s="6"/>
      <c r="L195" s="6"/>
      <c r="M195" s="6"/>
      <c r="N195" s="6"/>
      <c r="O195" s="4"/>
      <c r="P195" s="4"/>
      <c r="Q195" s="4"/>
      <c r="R195" s="6"/>
      <c r="S195" s="2"/>
      <c r="T195" s="32"/>
      <c r="U195" s="32"/>
      <c r="V195" s="37"/>
      <c r="W195" s="2"/>
      <c r="X195" s="2"/>
      <c r="Y195" s="2"/>
      <c r="AE195" s="9"/>
      <c r="AF195" s="9"/>
      <c r="AG195" s="9"/>
      <c r="AI195" s="6"/>
      <c r="AL195" s="6"/>
      <c r="AM195" s="6"/>
      <c r="AO195" s="6"/>
      <c r="AS195" s="5"/>
      <c r="AU195" s="6"/>
      <c r="AW195" s="6"/>
      <c r="AY195" s="13"/>
      <c r="BC195" s="9"/>
      <c r="BE195" s="9"/>
      <c r="BJ195" s="14"/>
      <c r="BL195" s="6"/>
      <c r="BM195" s="6"/>
      <c r="BN195" s="6"/>
      <c r="BO195" s="6"/>
      <c r="BP195" s="6"/>
      <c r="BQ195" s="6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</row>
    <row r="196" spans="1:243" s="3" customFormat="1" x14ac:dyDescent="0.25">
      <c r="A196" s="1"/>
      <c r="B196"/>
      <c r="F196" s="6"/>
      <c r="G196" s="9"/>
      <c r="H196" s="6"/>
      <c r="I196" s="6"/>
      <c r="J196" s="7"/>
      <c r="K196" s="6"/>
      <c r="L196" s="6"/>
      <c r="M196" s="6"/>
      <c r="N196" s="6"/>
      <c r="O196" s="4"/>
      <c r="P196" s="4"/>
      <c r="Q196" s="4"/>
      <c r="R196" s="6"/>
      <c r="S196" s="2"/>
      <c r="T196" s="32"/>
      <c r="U196" s="32"/>
      <c r="V196" s="37"/>
      <c r="W196" s="2"/>
      <c r="X196" s="2"/>
      <c r="Y196" s="2"/>
      <c r="AE196" s="9"/>
      <c r="AF196" s="9"/>
      <c r="AG196" s="9"/>
      <c r="AI196" s="6"/>
      <c r="AL196" s="6"/>
      <c r="AM196" s="6"/>
      <c r="AO196" s="6"/>
      <c r="AS196" s="5"/>
      <c r="AU196" s="6"/>
      <c r="AW196" s="6"/>
      <c r="AY196" s="13"/>
      <c r="BC196" s="9"/>
      <c r="BE196" s="9"/>
      <c r="BJ196" s="14"/>
      <c r="BL196" s="6"/>
      <c r="BM196" s="6"/>
      <c r="BN196" s="6"/>
      <c r="BO196" s="6"/>
      <c r="BP196" s="6"/>
      <c r="BQ196" s="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</row>
    <row r="197" spans="1:243" s="3" customFormat="1" x14ac:dyDescent="0.25">
      <c r="A197" s="1"/>
      <c r="B197"/>
      <c r="F197" s="6"/>
      <c r="G197" s="9"/>
      <c r="H197" s="6"/>
      <c r="I197" s="6"/>
      <c r="J197" s="7"/>
      <c r="K197" s="6"/>
      <c r="L197" s="6"/>
      <c r="M197" s="6"/>
      <c r="N197" s="6"/>
      <c r="O197" s="4"/>
      <c r="P197" s="4"/>
      <c r="Q197" s="4"/>
      <c r="R197" s="6"/>
      <c r="S197" s="2"/>
      <c r="T197" s="32"/>
      <c r="U197" s="32"/>
      <c r="V197" s="37"/>
      <c r="W197" s="2"/>
      <c r="X197" s="2"/>
      <c r="Y197" s="2"/>
      <c r="AE197" s="9"/>
      <c r="AF197" s="9"/>
      <c r="AG197" s="9"/>
      <c r="AI197" s="6"/>
      <c r="AL197" s="6"/>
      <c r="AM197" s="6"/>
      <c r="AO197" s="6"/>
      <c r="AS197" s="5"/>
      <c r="AU197" s="6"/>
      <c r="AW197" s="6"/>
      <c r="AY197" s="13"/>
      <c r="BC197" s="9"/>
      <c r="BE197" s="9"/>
      <c r="BJ197" s="14"/>
      <c r="BL197" s="6"/>
      <c r="BM197" s="6"/>
      <c r="BN197" s="6"/>
      <c r="BO197" s="6"/>
      <c r="BP197" s="6"/>
      <c r="BQ197" s="6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</row>
    <row r="198" spans="1:243" s="3" customFormat="1" x14ac:dyDescent="0.25">
      <c r="A198" s="1"/>
      <c r="B198"/>
      <c r="F198" s="6"/>
      <c r="G198" s="9"/>
      <c r="H198" s="6"/>
      <c r="I198" s="6"/>
      <c r="J198" s="7"/>
      <c r="K198" s="6"/>
      <c r="L198" s="6"/>
      <c r="M198" s="6"/>
      <c r="N198" s="6"/>
      <c r="O198" s="4"/>
      <c r="P198" s="4"/>
      <c r="Q198" s="4"/>
      <c r="R198" s="6"/>
      <c r="S198" s="2"/>
      <c r="T198" s="32"/>
      <c r="U198" s="32"/>
      <c r="V198" s="37"/>
      <c r="W198" s="2"/>
      <c r="X198" s="2"/>
      <c r="Y198" s="2"/>
      <c r="AE198" s="9"/>
      <c r="AF198" s="9"/>
      <c r="AG198" s="9"/>
      <c r="AI198" s="6"/>
      <c r="AL198" s="6"/>
      <c r="AM198" s="6"/>
      <c r="AO198" s="6"/>
      <c r="AS198" s="5"/>
      <c r="AU198" s="6"/>
      <c r="AW198" s="6"/>
      <c r="AY198" s="13"/>
      <c r="BC198" s="9"/>
      <c r="BE198" s="9"/>
      <c r="BJ198" s="14"/>
      <c r="BL198" s="6"/>
      <c r="BM198" s="6"/>
      <c r="BN198" s="6"/>
      <c r="BO198" s="6"/>
      <c r="BP198" s="6"/>
      <c r="BQ198" s="6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</row>
    <row r="199" spans="1:243" s="3" customFormat="1" x14ac:dyDescent="0.25">
      <c r="A199" s="1"/>
      <c r="B199"/>
      <c r="F199" s="6"/>
      <c r="G199" s="9"/>
      <c r="H199" s="6"/>
      <c r="I199" s="6"/>
      <c r="J199" s="7"/>
      <c r="K199" s="6"/>
      <c r="L199" s="6"/>
      <c r="M199" s="6"/>
      <c r="N199" s="6"/>
      <c r="O199" s="4"/>
      <c r="P199" s="4"/>
      <c r="Q199" s="4"/>
      <c r="R199" s="6"/>
      <c r="S199" s="2"/>
      <c r="T199" s="32"/>
      <c r="U199" s="32"/>
      <c r="V199" s="37"/>
      <c r="W199" s="2"/>
      <c r="X199" s="2"/>
      <c r="Y199" s="2"/>
      <c r="AE199" s="9"/>
      <c r="AF199" s="9"/>
      <c r="AG199" s="9"/>
      <c r="AI199" s="6"/>
      <c r="AL199" s="6"/>
      <c r="AM199" s="6"/>
      <c r="AO199" s="6"/>
      <c r="AS199" s="5"/>
      <c r="AU199" s="6"/>
      <c r="AW199" s="6"/>
      <c r="AY199" s="13"/>
      <c r="BC199" s="9"/>
      <c r="BE199" s="9"/>
      <c r="BJ199" s="14"/>
      <c r="BL199" s="6"/>
      <c r="BM199" s="6"/>
      <c r="BN199" s="6"/>
      <c r="BO199" s="6"/>
      <c r="BP199" s="6"/>
      <c r="BQ199" s="6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</row>
    <row r="200" spans="1:243" s="3" customFormat="1" x14ac:dyDescent="0.25">
      <c r="A200" s="1"/>
      <c r="B200"/>
      <c r="F200" s="6"/>
      <c r="G200" s="9"/>
      <c r="H200" s="6"/>
      <c r="I200" s="6"/>
      <c r="J200" s="7"/>
      <c r="K200" s="6"/>
      <c r="L200" s="6"/>
      <c r="M200" s="6"/>
      <c r="N200" s="6"/>
      <c r="O200" s="4"/>
      <c r="P200" s="4"/>
      <c r="Q200" s="4"/>
      <c r="R200" s="6"/>
      <c r="S200" s="2"/>
      <c r="T200" s="32"/>
      <c r="U200" s="32"/>
      <c r="V200" s="37"/>
      <c r="W200" s="2"/>
      <c r="X200" s="2"/>
      <c r="Y200" s="2"/>
      <c r="AE200" s="9"/>
      <c r="AF200" s="9"/>
      <c r="AG200" s="9"/>
      <c r="AI200" s="6"/>
      <c r="AL200" s="6"/>
      <c r="AM200" s="6"/>
      <c r="AO200" s="6"/>
      <c r="AS200" s="5"/>
      <c r="AU200" s="6"/>
      <c r="AW200" s="6"/>
      <c r="AY200" s="13"/>
      <c r="BC200" s="9"/>
      <c r="BE200" s="9"/>
      <c r="BJ200" s="14"/>
      <c r="BL200" s="6"/>
      <c r="BM200" s="6"/>
      <c r="BN200" s="6"/>
      <c r="BO200" s="6"/>
      <c r="BP200" s="6"/>
      <c r="BQ200" s="6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</row>
    <row r="201" spans="1:243" s="3" customFormat="1" x14ac:dyDescent="0.25">
      <c r="A201" s="1"/>
      <c r="B201"/>
      <c r="F201" s="6"/>
      <c r="G201" s="9"/>
      <c r="H201" s="6"/>
      <c r="I201" s="6"/>
      <c r="J201" s="7"/>
      <c r="K201" s="6"/>
      <c r="L201" s="6"/>
      <c r="M201" s="6"/>
      <c r="N201" s="6"/>
      <c r="O201" s="4"/>
      <c r="P201" s="4"/>
      <c r="Q201" s="4"/>
      <c r="R201" s="6"/>
      <c r="S201" s="2"/>
      <c r="T201" s="32"/>
      <c r="U201" s="32"/>
      <c r="V201" s="37"/>
      <c r="W201" s="2"/>
      <c r="X201" s="2"/>
      <c r="Y201" s="2"/>
      <c r="AE201" s="9"/>
      <c r="AF201" s="9"/>
      <c r="AG201" s="9"/>
      <c r="AI201" s="6"/>
      <c r="AL201" s="6"/>
      <c r="AM201" s="6"/>
      <c r="AO201" s="6"/>
      <c r="AS201" s="5"/>
      <c r="AU201" s="6"/>
      <c r="AW201" s="6"/>
      <c r="AY201" s="13"/>
      <c r="BC201" s="9"/>
      <c r="BE201" s="9"/>
      <c r="BJ201" s="14"/>
      <c r="BL201" s="6"/>
      <c r="BM201" s="6"/>
      <c r="BN201" s="6"/>
      <c r="BO201" s="6"/>
      <c r="BP201" s="6"/>
      <c r="BQ201" s="6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</row>
    <row r="202" spans="1:243" s="3" customFormat="1" x14ac:dyDescent="0.25">
      <c r="A202" s="1"/>
      <c r="B202"/>
      <c r="F202" s="6"/>
      <c r="G202" s="9"/>
      <c r="H202" s="6"/>
      <c r="I202" s="6"/>
      <c r="J202" s="7"/>
      <c r="K202" s="6"/>
      <c r="L202" s="6"/>
      <c r="M202" s="6"/>
      <c r="N202" s="6"/>
      <c r="O202" s="4"/>
      <c r="P202" s="4"/>
      <c r="Q202" s="4"/>
      <c r="R202" s="6"/>
      <c r="S202" s="2"/>
      <c r="T202" s="32"/>
      <c r="U202" s="32"/>
      <c r="V202" s="37"/>
      <c r="W202" s="2"/>
      <c r="X202" s="2"/>
      <c r="Y202" s="2"/>
      <c r="AE202" s="9"/>
      <c r="AF202" s="9"/>
      <c r="AG202" s="9"/>
      <c r="AI202" s="6"/>
      <c r="AL202" s="6"/>
      <c r="AM202" s="6"/>
      <c r="AO202" s="6"/>
      <c r="AS202" s="5"/>
      <c r="AU202" s="6"/>
      <c r="AW202" s="6"/>
      <c r="AY202" s="13"/>
      <c r="BC202" s="9"/>
      <c r="BE202" s="9"/>
      <c r="BJ202" s="14"/>
      <c r="BL202" s="6"/>
      <c r="BM202" s="6"/>
      <c r="BN202" s="6"/>
      <c r="BO202" s="6"/>
      <c r="BP202" s="6"/>
      <c r="BQ202" s="6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</row>
    <row r="203" spans="1:243" s="3" customFormat="1" x14ac:dyDescent="0.25">
      <c r="A203" s="1"/>
      <c r="B203"/>
      <c r="F203" s="6"/>
      <c r="G203" s="9"/>
      <c r="H203" s="6"/>
      <c r="I203" s="6"/>
      <c r="J203" s="7"/>
      <c r="K203" s="6"/>
      <c r="L203" s="6"/>
      <c r="M203" s="6"/>
      <c r="N203" s="6"/>
      <c r="O203" s="4"/>
      <c r="P203" s="4"/>
      <c r="Q203" s="4"/>
      <c r="R203" s="6"/>
      <c r="S203" s="2"/>
      <c r="T203" s="32"/>
      <c r="U203" s="32"/>
      <c r="V203" s="37"/>
      <c r="W203" s="2"/>
      <c r="X203" s="2"/>
      <c r="Y203" s="2"/>
      <c r="AE203" s="9"/>
      <c r="AF203" s="9"/>
      <c r="AG203" s="9"/>
      <c r="AI203" s="6"/>
      <c r="AL203" s="6"/>
      <c r="AM203" s="6"/>
      <c r="AO203" s="6"/>
      <c r="AS203" s="5"/>
      <c r="AU203" s="6"/>
      <c r="AW203" s="6"/>
      <c r="AY203" s="13"/>
      <c r="BC203" s="9"/>
      <c r="BE203" s="9"/>
      <c r="BJ203" s="14"/>
      <c r="BL203" s="6"/>
      <c r="BM203" s="6"/>
      <c r="BN203" s="6"/>
      <c r="BO203" s="6"/>
      <c r="BP203" s="6"/>
      <c r="BQ203" s="6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</row>
    <row r="204" spans="1:243" s="3" customFormat="1" x14ac:dyDescent="0.25">
      <c r="A204" s="1"/>
      <c r="B204"/>
      <c r="F204" s="6"/>
      <c r="G204" s="9"/>
      <c r="H204" s="6"/>
      <c r="I204" s="6"/>
      <c r="J204" s="7"/>
      <c r="K204" s="6"/>
      <c r="L204" s="6"/>
      <c r="M204" s="6"/>
      <c r="N204" s="6"/>
      <c r="O204" s="4"/>
      <c r="P204" s="4"/>
      <c r="Q204" s="4"/>
      <c r="R204" s="6"/>
      <c r="S204" s="2"/>
      <c r="T204" s="32"/>
      <c r="U204" s="32"/>
      <c r="V204" s="37"/>
      <c r="W204" s="2"/>
      <c r="X204" s="2"/>
      <c r="Y204" s="2"/>
      <c r="AE204" s="9"/>
      <c r="AF204" s="9"/>
      <c r="AG204" s="9"/>
      <c r="AI204" s="6"/>
      <c r="AL204" s="6"/>
      <c r="AM204" s="6"/>
      <c r="AO204" s="6"/>
      <c r="AS204" s="5"/>
      <c r="AU204" s="6"/>
      <c r="AW204" s="6"/>
      <c r="AY204" s="13"/>
      <c r="BC204" s="9"/>
      <c r="BE204" s="9"/>
      <c r="BJ204" s="14"/>
      <c r="BL204" s="6"/>
      <c r="BM204" s="6"/>
      <c r="BN204" s="6"/>
      <c r="BO204" s="6"/>
      <c r="BP204" s="6"/>
      <c r="BQ204" s="6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</row>
    <row r="205" spans="1:243" s="3" customFormat="1" x14ac:dyDescent="0.25">
      <c r="A205" s="1"/>
      <c r="B205"/>
      <c r="F205" s="6"/>
      <c r="G205" s="9"/>
      <c r="H205" s="6"/>
      <c r="I205" s="6"/>
      <c r="J205" s="7"/>
      <c r="K205" s="6"/>
      <c r="L205" s="6"/>
      <c r="M205" s="6"/>
      <c r="N205" s="6"/>
      <c r="O205" s="4"/>
      <c r="P205" s="4"/>
      <c r="Q205" s="4"/>
      <c r="R205" s="6"/>
      <c r="S205" s="2"/>
      <c r="T205" s="32"/>
      <c r="U205" s="32"/>
      <c r="V205" s="37"/>
      <c r="W205" s="2"/>
      <c r="X205" s="2"/>
      <c r="Y205" s="2"/>
      <c r="AE205" s="9"/>
      <c r="AF205" s="9"/>
      <c r="AG205" s="9"/>
      <c r="AI205" s="6"/>
      <c r="AL205" s="6"/>
      <c r="AM205" s="6"/>
      <c r="AO205" s="6"/>
      <c r="AS205" s="5"/>
      <c r="AU205" s="6"/>
      <c r="AW205" s="6"/>
      <c r="AY205" s="13"/>
      <c r="BC205" s="9"/>
      <c r="BE205" s="9"/>
      <c r="BJ205" s="14"/>
      <c r="BL205" s="6"/>
      <c r="BM205" s="6"/>
      <c r="BN205" s="6"/>
      <c r="BO205" s="6"/>
      <c r="BP205" s="6"/>
      <c r="BQ205" s="6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</row>
    <row r="206" spans="1:243" s="3" customFormat="1" x14ac:dyDescent="0.25">
      <c r="A206" s="1"/>
      <c r="B206"/>
      <c r="F206" s="6"/>
      <c r="G206" s="9"/>
      <c r="H206" s="6"/>
      <c r="I206" s="6"/>
      <c r="J206" s="7"/>
      <c r="K206" s="6"/>
      <c r="L206" s="6"/>
      <c r="M206" s="6"/>
      <c r="N206" s="6"/>
      <c r="O206" s="4"/>
      <c r="P206" s="4"/>
      <c r="Q206" s="4"/>
      <c r="R206" s="6"/>
      <c r="S206" s="2"/>
      <c r="T206" s="32"/>
      <c r="U206" s="32"/>
      <c r="V206" s="37"/>
      <c r="W206" s="2"/>
      <c r="X206" s="2"/>
      <c r="Y206" s="2"/>
      <c r="AE206" s="9"/>
      <c r="AF206" s="9"/>
      <c r="AG206" s="9"/>
      <c r="AI206" s="6"/>
      <c r="AL206" s="6"/>
      <c r="AM206" s="6"/>
      <c r="AO206" s="6"/>
      <c r="AS206" s="5"/>
      <c r="AU206" s="6"/>
      <c r="AW206" s="6"/>
      <c r="AY206" s="13"/>
      <c r="BC206" s="9"/>
      <c r="BE206" s="9"/>
      <c r="BJ206" s="14"/>
      <c r="BL206" s="6"/>
      <c r="BM206" s="6"/>
      <c r="BN206" s="6"/>
      <c r="BO206" s="6"/>
      <c r="BP206" s="6"/>
      <c r="BQ206" s="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</row>
    <row r="207" spans="1:243" s="3" customFormat="1" x14ac:dyDescent="0.25">
      <c r="A207" s="1"/>
      <c r="B207"/>
      <c r="F207" s="6"/>
      <c r="G207" s="9"/>
      <c r="H207" s="6"/>
      <c r="I207" s="6"/>
      <c r="J207" s="7"/>
      <c r="K207" s="6"/>
      <c r="L207" s="6"/>
      <c r="M207" s="6"/>
      <c r="N207" s="6"/>
      <c r="O207" s="4"/>
      <c r="P207" s="4"/>
      <c r="Q207" s="4"/>
      <c r="R207" s="6"/>
      <c r="S207" s="2"/>
      <c r="T207" s="32"/>
      <c r="U207" s="32"/>
      <c r="V207" s="37"/>
      <c r="W207" s="2"/>
      <c r="X207" s="2"/>
      <c r="Y207" s="2"/>
      <c r="AE207" s="9"/>
      <c r="AF207" s="9"/>
      <c r="AG207" s="9"/>
      <c r="AI207" s="6"/>
      <c r="AL207" s="6"/>
      <c r="AM207" s="6"/>
      <c r="AO207" s="6"/>
      <c r="AS207" s="5"/>
      <c r="AU207" s="6"/>
      <c r="AW207" s="6"/>
      <c r="AY207" s="13"/>
      <c r="BC207" s="9"/>
      <c r="BE207" s="9"/>
      <c r="BJ207" s="14"/>
      <c r="BL207" s="6"/>
      <c r="BM207" s="6"/>
      <c r="BN207" s="6"/>
      <c r="BO207" s="6"/>
      <c r="BP207" s="6"/>
      <c r="BQ207" s="6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</row>
    <row r="208" spans="1:243" s="3" customFormat="1" x14ac:dyDescent="0.25">
      <c r="A208" s="1"/>
      <c r="B208"/>
      <c r="F208" s="6"/>
      <c r="G208" s="9"/>
      <c r="H208" s="6"/>
      <c r="I208" s="6"/>
      <c r="J208" s="7"/>
      <c r="K208" s="6"/>
      <c r="L208" s="6"/>
      <c r="M208" s="6"/>
      <c r="N208" s="6"/>
      <c r="O208" s="4"/>
      <c r="P208" s="4"/>
      <c r="Q208" s="4"/>
      <c r="R208" s="6"/>
      <c r="S208" s="2"/>
      <c r="T208" s="32"/>
      <c r="U208" s="32"/>
      <c r="V208" s="37"/>
      <c r="W208" s="2"/>
      <c r="X208" s="2"/>
      <c r="Y208" s="2"/>
      <c r="AE208" s="9"/>
      <c r="AF208" s="9"/>
      <c r="AG208" s="9"/>
      <c r="AI208" s="6"/>
      <c r="AL208" s="6"/>
      <c r="AM208" s="6"/>
      <c r="AO208" s="6"/>
      <c r="AS208" s="5"/>
      <c r="AU208" s="6"/>
      <c r="AW208" s="6"/>
      <c r="AY208" s="13"/>
      <c r="BC208" s="9"/>
      <c r="BE208" s="9"/>
      <c r="BJ208" s="14"/>
      <c r="BL208" s="6"/>
      <c r="BM208" s="6"/>
      <c r="BN208" s="6"/>
      <c r="BO208" s="6"/>
      <c r="BP208" s="6"/>
      <c r="BQ208" s="6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</row>
    <row r="209" spans="1:243" s="3" customFormat="1" x14ac:dyDescent="0.25">
      <c r="A209" s="1"/>
      <c r="B209"/>
      <c r="F209" s="6"/>
      <c r="G209" s="9"/>
      <c r="H209" s="6"/>
      <c r="I209" s="6"/>
      <c r="J209" s="7"/>
      <c r="K209" s="6"/>
      <c r="L209" s="6"/>
      <c r="M209" s="6"/>
      <c r="N209" s="6"/>
      <c r="O209" s="4"/>
      <c r="P209" s="4"/>
      <c r="Q209" s="4"/>
      <c r="R209" s="6"/>
      <c r="S209" s="2"/>
      <c r="T209" s="32"/>
      <c r="U209" s="32"/>
      <c r="V209" s="37"/>
      <c r="W209" s="2"/>
      <c r="X209" s="2"/>
      <c r="Y209" s="2"/>
      <c r="AE209" s="9"/>
      <c r="AF209" s="9"/>
      <c r="AG209" s="9"/>
      <c r="AI209" s="6"/>
      <c r="AL209" s="6"/>
      <c r="AM209" s="6"/>
      <c r="AO209" s="6"/>
      <c r="AS209" s="5"/>
      <c r="AU209" s="6"/>
      <c r="AW209" s="6"/>
      <c r="AY209" s="13"/>
      <c r="BC209" s="9"/>
      <c r="BE209" s="9"/>
      <c r="BJ209" s="14"/>
      <c r="BL209" s="6"/>
      <c r="BM209" s="6"/>
      <c r="BN209" s="6"/>
      <c r="BO209" s="6"/>
      <c r="BP209" s="6"/>
      <c r="BQ209" s="6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</row>
    <row r="210" spans="1:243" s="3" customFormat="1" x14ac:dyDescent="0.25">
      <c r="A210" s="1"/>
      <c r="B210"/>
      <c r="F210" s="6"/>
      <c r="G210" s="9"/>
      <c r="H210" s="6"/>
      <c r="I210" s="6"/>
      <c r="J210" s="7"/>
      <c r="K210" s="6"/>
      <c r="L210" s="6"/>
      <c r="M210" s="6"/>
      <c r="N210" s="6"/>
      <c r="O210" s="4"/>
      <c r="P210" s="4"/>
      <c r="Q210" s="4"/>
      <c r="R210" s="6"/>
      <c r="S210" s="2"/>
      <c r="T210" s="32"/>
      <c r="U210" s="32"/>
      <c r="V210" s="37"/>
      <c r="W210" s="2"/>
      <c r="X210" s="2"/>
      <c r="Y210" s="2"/>
      <c r="AE210" s="9"/>
      <c r="AF210" s="9"/>
      <c r="AG210" s="9"/>
      <c r="AI210" s="6"/>
      <c r="AL210" s="6"/>
      <c r="AM210" s="6"/>
      <c r="AO210" s="6"/>
      <c r="AS210" s="5"/>
      <c r="AU210" s="6"/>
      <c r="AW210" s="6"/>
      <c r="AY210" s="13"/>
      <c r="BC210" s="9"/>
      <c r="BE210" s="9"/>
      <c r="BJ210" s="14"/>
      <c r="BL210" s="6"/>
      <c r="BM210" s="6"/>
      <c r="BN210" s="6"/>
      <c r="BO210" s="6"/>
      <c r="BP210" s="6"/>
      <c r="BQ210" s="6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</row>
    <row r="211" spans="1:243" s="3" customFormat="1" x14ac:dyDescent="0.25">
      <c r="A211" s="1"/>
      <c r="B211"/>
      <c r="F211" s="6"/>
      <c r="G211" s="9"/>
      <c r="H211" s="6"/>
      <c r="I211" s="6"/>
      <c r="J211" s="7"/>
      <c r="K211" s="6"/>
      <c r="L211" s="6"/>
      <c r="M211" s="6"/>
      <c r="N211" s="6"/>
      <c r="O211" s="4"/>
      <c r="P211" s="4"/>
      <c r="Q211" s="4"/>
      <c r="R211" s="6"/>
      <c r="S211" s="2"/>
      <c r="T211" s="32"/>
      <c r="U211" s="32"/>
      <c r="V211" s="37"/>
      <c r="W211" s="2"/>
      <c r="X211" s="2"/>
      <c r="Y211" s="2"/>
      <c r="AE211" s="9"/>
      <c r="AF211" s="9"/>
      <c r="AG211" s="9"/>
      <c r="AI211" s="6"/>
      <c r="AL211" s="6"/>
      <c r="AM211" s="6"/>
      <c r="AO211" s="6"/>
      <c r="AS211" s="5"/>
      <c r="AU211" s="6"/>
      <c r="AW211" s="6"/>
      <c r="AY211" s="13"/>
      <c r="BC211" s="9"/>
      <c r="BE211" s="9"/>
      <c r="BJ211" s="14"/>
      <c r="BL211" s="6"/>
      <c r="BM211" s="6"/>
      <c r="BN211" s="6"/>
      <c r="BO211" s="6"/>
      <c r="BP211" s="6"/>
      <c r="BQ211" s="6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</row>
    <row r="212" spans="1:243" s="3" customFormat="1" x14ac:dyDescent="0.25">
      <c r="A212" s="1"/>
      <c r="B212"/>
      <c r="F212" s="6"/>
      <c r="G212" s="9"/>
      <c r="H212" s="6"/>
      <c r="I212" s="6"/>
      <c r="J212" s="7"/>
      <c r="K212" s="6"/>
      <c r="L212" s="6"/>
      <c r="M212" s="6"/>
      <c r="N212" s="6"/>
      <c r="O212" s="4"/>
      <c r="P212" s="4"/>
      <c r="Q212" s="4"/>
      <c r="R212" s="6"/>
      <c r="S212" s="2"/>
      <c r="T212" s="32"/>
      <c r="U212" s="32"/>
      <c r="V212" s="37"/>
      <c r="W212" s="2"/>
      <c r="X212" s="2"/>
      <c r="Y212" s="2"/>
      <c r="AE212" s="9"/>
      <c r="AF212" s="9"/>
      <c r="AG212" s="9"/>
      <c r="AI212" s="6"/>
      <c r="AL212" s="6"/>
      <c r="AM212" s="6"/>
      <c r="AO212" s="6"/>
      <c r="AS212" s="5"/>
      <c r="AU212" s="6"/>
      <c r="AW212" s="6"/>
      <c r="AY212" s="13"/>
      <c r="BC212" s="9"/>
      <c r="BE212" s="9"/>
      <c r="BJ212" s="14"/>
      <c r="BL212" s="6"/>
      <c r="BM212" s="6"/>
      <c r="BN212" s="6"/>
      <c r="BO212" s="6"/>
      <c r="BP212" s="6"/>
      <c r="BQ212" s="6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</row>
    <row r="213" spans="1:243" s="3" customFormat="1" x14ac:dyDescent="0.25">
      <c r="A213" s="1"/>
      <c r="B213"/>
      <c r="F213" s="6"/>
      <c r="G213" s="9"/>
      <c r="H213" s="6"/>
      <c r="I213" s="6"/>
      <c r="J213" s="7"/>
      <c r="K213" s="6"/>
      <c r="L213" s="6"/>
      <c r="M213" s="6"/>
      <c r="N213" s="6"/>
      <c r="O213" s="4"/>
      <c r="P213" s="4"/>
      <c r="Q213" s="4"/>
      <c r="R213" s="6"/>
      <c r="S213" s="2"/>
      <c r="T213" s="32"/>
      <c r="U213" s="32"/>
      <c r="V213" s="37"/>
      <c r="W213" s="2"/>
      <c r="X213" s="2"/>
      <c r="Y213" s="2"/>
      <c r="AE213" s="9"/>
      <c r="AF213" s="9"/>
      <c r="AG213" s="9"/>
      <c r="AI213" s="6"/>
      <c r="AL213" s="6"/>
      <c r="AM213" s="6"/>
      <c r="AO213" s="6"/>
      <c r="AS213" s="5"/>
      <c r="AU213" s="6"/>
      <c r="AW213" s="6"/>
      <c r="AY213" s="13"/>
      <c r="BC213" s="9"/>
      <c r="BE213" s="9"/>
      <c r="BJ213" s="14"/>
      <c r="BL213" s="6"/>
      <c r="BM213" s="6"/>
      <c r="BN213" s="6"/>
      <c r="BO213" s="6"/>
      <c r="BP213" s="6"/>
      <c r="BQ213" s="6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</row>
    <row r="214" spans="1:243" s="3" customFormat="1" x14ac:dyDescent="0.25">
      <c r="A214" s="1"/>
      <c r="B214"/>
      <c r="F214" s="6"/>
      <c r="G214" s="9"/>
      <c r="H214" s="6"/>
      <c r="I214" s="6"/>
      <c r="J214" s="7"/>
      <c r="K214" s="6"/>
      <c r="L214" s="6"/>
      <c r="M214" s="6"/>
      <c r="N214" s="6"/>
      <c r="O214" s="4"/>
      <c r="P214" s="4"/>
      <c r="Q214" s="4"/>
      <c r="R214" s="6"/>
      <c r="S214" s="2"/>
      <c r="T214" s="32"/>
      <c r="U214" s="32"/>
      <c r="V214" s="37"/>
      <c r="W214" s="2"/>
      <c r="X214" s="2"/>
      <c r="Y214" s="2"/>
      <c r="AE214" s="9"/>
      <c r="AF214" s="9"/>
      <c r="AG214" s="9"/>
      <c r="AI214" s="6"/>
      <c r="AL214" s="6"/>
      <c r="AM214" s="6"/>
      <c r="AO214" s="6"/>
      <c r="AS214" s="5"/>
      <c r="AU214" s="6"/>
      <c r="AW214" s="6"/>
      <c r="AY214" s="13"/>
      <c r="BC214" s="9"/>
      <c r="BE214" s="9"/>
      <c r="BJ214" s="14"/>
      <c r="BL214" s="6"/>
      <c r="BM214" s="6"/>
      <c r="BN214" s="6"/>
      <c r="BO214" s="6"/>
      <c r="BP214" s="6"/>
      <c r="BQ214" s="6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</row>
    <row r="215" spans="1:243" s="3" customFormat="1" x14ac:dyDescent="0.25">
      <c r="A215" s="1"/>
      <c r="B215"/>
      <c r="F215" s="6"/>
      <c r="G215" s="9"/>
      <c r="H215" s="6"/>
      <c r="I215" s="6"/>
      <c r="J215" s="7"/>
      <c r="K215" s="6"/>
      <c r="L215" s="6"/>
      <c r="M215" s="6"/>
      <c r="N215" s="6"/>
      <c r="O215" s="4"/>
      <c r="P215" s="4"/>
      <c r="Q215" s="4"/>
      <c r="R215" s="6"/>
      <c r="S215" s="2"/>
      <c r="T215" s="32"/>
      <c r="U215" s="32"/>
      <c r="V215" s="37"/>
      <c r="W215" s="2"/>
      <c r="X215" s="2"/>
      <c r="Y215" s="2"/>
      <c r="AE215" s="9"/>
      <c r="AF215" s="9"/>
      <c r="AG215" s="9"/>
      <c r="AI215" s="6"/>
      <c r="AL215" s="6"/>
      <c r="AM215" s="6"/>
      <c r="AO215" s="6"/>
      <c r="AS215" s="5"/>
      <c r="AU215" s="6"/>
      <c r="AW215" s="6"/>
      <c r="AY215" s="13"/>
      <c r="BC215" s="9"/>
      <c r="BE215" s="9"/>
      <c r="BJ215" s="14"/>
      <c r="BL215" s="6"/>
      <c r="BM215" s="6"/>
      <c r="BN215" s="6"/>
      <c r="BO215" s="6"/>
      <c r="BP215" s="6"/>
      <c r="BQ215" s="6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</row>
    <row r="216" spans="1:243" s="3" customFormat="1" x14ac:dyDescent="0.25">
      <c r="A216" s="1"/>
      <c r="B216"/>
      <c r="F216" s="6"/>
      <c r="G216" s="9"/>
      <c r="H216" s="6"/>
      <c r="I216" s="6"/>
      <c r="J216" s="7"/>
      <c r="K216" s="6"/>
      <c r="L216" s="6"/>
      <c r="M216" s="6"/>
      <c r="N216" s="6"/>
      <c r="O216" s="4"/>
      <c r="P216" s="4"/>
      <c r="Q216" s="4"/>
      <c r="R216" s="6"/>
      <c r="S216" s="2"/>
      <c r="T216" s="32"/>
      <c r="U216" s="32"/>
      <c r="V216" s="37"/>
      <c r="W216" s="2"/>
      <c r="X216" s="2"/>
      <c r="Y216" s="2"/>
      <c r="AE216" s="9"/>
      <c r="AF216" s="9"/>
      <c r="AG216" s="9"/>
      <c r="AI216" s="6"/>
      <c r="AL216" s="6"/>
      <c r="AM216" s="6"/>
      <c r="AO216" s="6"/>
      <c r="AS216" s="5"/>
      <c r="AU216" s="6"/>
      <c r="AW216" s="6"/>
      <c r="AY216" s="13"/>
      <c r="BC216" s="9"/>
      <c r="BE216" s="9"/>
      <c r="BJ216" s="14"/>
      <c r="BL216" s="6"/>
      <c r="BM216" s="6"/>
      <c r="BN216" s="6"/>
      <c r="BO216" s="6"/>
      <c r="BP216" s="6"/>
      <c r="BQ216" s="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</row>
    <row r="217" spans="1:243" s="3" customFormat="1" x14ac:dyDescent="0.25">
      <c r="A217" s="1"/>
      <c r="B217"/>
      <c r="F217" s="6"/>
      <c r="G217" s="9"/>
      <c r="H217" s="6"/>
      <c r="I217" s="6"/>
      <c r="J217" s="7"/>
      <c r="K217" s="6"/>
      <c r="L217" s="6"/>
      <c r="M217" s="6"/>
      <c r="N217" s="6"/>
      <c r="O217" s="4"/>
      <c r="P217" s="4"/>
      <c r="Q217" s="4"/>
      <c r="R217" s="6"/>
      <c r="S217" s="2"/>
      <c r="T217" s="32"/>
      <c r="U217" s="32"/>
      <c r="V217" s="37"/>
      <c r="W217" s="2"/>
      <c r="X217" s="2"/>
      <c r="Y217" s="2"/>
      <c r="AE217" s="9"/>
      <c r="AF217" s="9"/>
      <c r="AG217" s="9"/>
      <c r="AI217" s="6"/>
      <c r="AL217" s="6"/>
      <c r="AM217" s="6"/>
      <c r="AO217" s="6"/>
      <c r="AS217" s="5"/>
      <c r="AU217" s="6"/>
      <c r="AW217" s="6"/>
      <c r="AY217" s="13"/>
      <c r="BC217" s="9"/>
      <c r="BE217" s="9"/>
      <c r="BJ217" s="14"/>
      <c r="BL217" s="6"/>
      <c r="BM217" s="6"/>
      <c r="BN217" s="6"/>
      <c r="BO217" s="6"/>
      <c r="BP217" s="6"/>
      <c r="BQ217" s="6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</row>
    <row r="218" spans="1:243" s="3" customFormat="1" x14ac:dyDescent="0.25">
      <c r="A218" s="1"/>
      <c r="B218"/>
      <c r="F218" s="6"/>
      <c r="G218" s="9"/>
      <c r="H218" s="6"/>
      <c r="I218" s="6"/>
      <c r="J218" s="7"/>
      <c r="K218" s="6"/>
      <c r="L218" s="6"/>
      <c r="M218" s="6"/>
      <c r="N218" s="6"/>
      <c r="O218" s="4"/>
      <c r="P218" s="4"/>
      <c r="Q218" s="4"/>
      <c r="R218" s="6"/>
      <c r="S218" s="2"/>
      <c r="T218" s="32"/>
      <c r="U218" s="32"/>
      <c r="V218" s="37"/>
      <c r="W218" s="2"/>
      <c r="X218" s="2"/>
      <c r="Y218" s="2"/>
      <c r="AE218" s="9"/>
      <c r="AF218" s="9"/>
      <c r="AG218" s="9"/>
      <c r="AI218" s="6"/>
      <c r="AL218" s="6"/>
      <c r="AM218" s="6"/>
      <c r="AO218" s="6"/>
      <c r="AS218" s="5"/>
      <c r="AU218" s="6"/>
      <c r="AW218" s="6"/>
      <c r="AY218" s="13"/>
      <c r="BC218" s="9"/>
      <c r="BE218" s="9"/>
      <c r="BJ218" s="14"/>
      <c r="BL218" s="6"/>
      <c r="BM218" s="6"/>
      <c r="BN218" s="6"/>
      <c r="BO218" s="6"/>
      <c r="BP218" s="6"/>
      <c r="BQ218" s="6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</row>
    <row r="219" spans="1:243" s="3" customFormat="1" x14ac:dyDescent="0.25">
      <c r="A219" s="1"/>
      <c r="B219"/>
      <c r="F219" s="6"/>
      <c r="G219" s="9"/>
      <c r="H219" s="6"/>
      <c r="I219" s="6"/>
      <c r="J219" s="7"/>
      <c r="K219" s="6"/>
      <c r="L219" s="6"/>
      <c r="M219" s="6"/>
      <c r="N219" s="6"/>
      <c r="O219" s="4"/>
      <c r="P219" s="4"/>
      <c r="Q219" s="4"/>
      <c r="R219" s="6"/>
      <c r="S219" s="2"/>
      <c r="T219" s="32"/>
      <c r="U219" s="32"/>
      <c r="V219" s="37"/>
      <c r="W219" s="2"/>
      <c r="X219" s="2"/>
      <c r="Y219" s="2"/>
      <c r="AE219" s="9"/>
      <c r="AF219" s="9"/>
      <c r="AG219" s="9"/>
      <c r="AI219" s="6"/>
      <c r="AL219" s="6"/>
      <c r="AM219" s="6"/>
      <c r="AO219" s="6"/>
      <c r="AS219" s="5"/>
      <c r="AU219" s="6"/>
      <c r="AW219" s="6"/>
      <c r="AY219" s="13"/>
      <c r="BC219" s="9"/>
      <c r="BE219" s="9"/>
      <c r="BJ219" s="14"/>
      <c r="BL219" s="6"/>
      <c r="BM219" s="6"/>
      <c r="BN219" s="6"/>
      <c r="BO219" s="6"/>
      <c r="BP219" s="6"/>
      <c r="BQ219" s="6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</row>
    <row r="220" spans="1:243" s="3" customFormat="1" x14ac:dyDescent="0.25">
      <c r="A220" s="1"/>
      <c r="B220"/>
      <c r="F220" s="6"/>
      <c r="G220" s="9"/>
      <c r="H220" s="6"/>
      <c r="I220" s="6"/>
      <c r="J220" s="7"/>
      <c r="K220" s="6"/>
      <c r="L220" s="6"/>
      <c r="M220" s="6"/>
      <c r="N220" s="6"/>
      <c r="O220" s="4"/>
      <c r="P220" s="4"/>
      <c r="Q220" s="4"/>
      <c r="R220" s="6"/>
      <c r="S220" s="2"/>
      <c r="T220" s="32"/>
      <c r="U220" s="32"/>
      <c r="V220" s="37"/>
      <c r="W220" s="2"/>
      <c r="X220" s="2"/>
      <c r="Y220" s="2"/>
      <c r="AE220" s="9"/>
      <c r="AF220" s="9"/>
      <c r="AG220" s="9"/>
      <c r="AI220" s="6"/>
      <c r="AL220" s="6"/>
      <c r="AM220" s="6"/>
      <c r="AO220" s="6"/>
      <c r="AS220" s="5"/>
      <c r="AU220" s="6"/>
      <c r="AW220" s="6"/>
      <c r="AY220" s="13"/>
      <c r="BC220" s="9"/>
      <c r="BE220" s="9"/>
      <c r="BJ220" s="14"/>
      <c r="BL220" s="6"/>
      <c r="BM220" s="6"/>
      <c r="BN220" s="6"/>
      <c r="BO220" s="6"/>
      <c r="BP220" s="6"/>
      <c r="BQ220" s="6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</row>
    <row r="221" spans="1:243" s="3" customFormat="1" x14ac:dyDescent="0.25">
      <c r="A221" s="1"/>
      <c r="B221"/>
      <c r="F221" s="6"/>
      <c r="G221" s="9"/>
      <c r="H221" s="6"/>
      <c r="I221" s="6"/>
      <c r="J221" s="7"/>
      <c r="K221" s="6"/>
      <c r="L221" s="6"/>
      <c r="M221" s="6"/>
      <c r="N221" s="6"/>
      <c r="O221" s="4"/>
      <c r="P221" s="4"/>
      <c r="Q221" s="4"/>
      <c r="R221" s="6"/>
      <c r="S221" s="2"/>
      <c r="T221" s="32"/>
      <c r="U221" s="32"/>
      <c r="V221" s="37"/>
      <c r="W221" s="2"/>
      <c r="X221" s="2"/>
      <c r="Y221" s="2"/>
      <c r="AE221" s="9"/>
      <c r="AF221" s="9"/>
      <c r="AG221" s="9"/>
      <c r="AI221" s="6"/>
      <c r="AL221" s="6"/>
      <c r="AM221" s="6"/>
      <c r="AO221" s="6"/>
      <c r="AS221" s="5"/>
      <c r="AU221" s="6"/>
      <c r="AW221" s="6"/>
      <c r="AY221" s="13"/>
      <c r="BC221" s="9"/>
      <c r="BE221" s="9"/>
      <c r="BJ221" s="14"/>
      <c r="BL221" s="6"/>
      <c r="BM221" s="6"/>
      <c r="BN221" s="6"/>
      <c r="BO221" s="6"/>
      <c r="BP221" s="6"/>
      <c r="BQ221" s="6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</row>
    <row r="222" spans="1:243" s="3" customFormat="1" x14ac:dyDescent="0.25">
      <c r="A222" s="1"/>
      <c r="B222"/>
      <c r="F222" s="6"/>
      <c r="G222" s="9"/>
      <c r="H222" s="6"/>
      <c r="I222" s="6"/>
      <c r="J222" s="7"/>
      <c r="K222" s="6"/>
      <c r="L222" s="6"/>
      <c r="M222" s="6"/>
      <c r="N222" s="6"/>
      <c r="O222" s="4"/>
      <c r="P222" s="4"/>
      <c r="Q222" s="4"/>
      <c r="R222" s="6"/>
      <c r="S222" s="2"/>
      <c r="T222" s="32"/>
      <c r="U222" s="32"/>
      <c r="V222" s="37"/>
      <c r="W222" s="2"/>
      <c r="X222" s="2"/>
      <c r="Y222" s="2"/>
      <c r="AE222" s="9"/>
      <c r="AF222" s="9"/>
      <c r="AG222" s="9"/>
      <c r="AI222" s="6"/>
      <c r="AL222" s="6"/>
      <c r="AM222" s="6"/>
      <c r="AO222" s="6"/>
      <c r="AS222" s="5"/>
      <c r="AU222" s="6"/>
      <c r="AW222" s="6"/>
      <c r="AY222" s="13"/>
      <c r="BC222" s="9"/>
      <c r="BE222" s="9"/>
      <c r="BJ222" s="14"/>
      <c r="BL222" s="6"/>
      <c r="BM222" s="6"/>
      <c r="BN222" s="6"/>
      <c r="BO222" s="6"/>
      <c r="BP222" s="6"/>
      <c r="BQ222" s="6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</row>
    <row r="223" spans="1:243" s="3" customFormat="1" x14ac:dyDescent="0.25">
      <c r="A223" s="1"/>
      <c r="B223"/>
      <c r="F223" s="6"/>
      <c r="G223" s="9"/>
      <c r="H223" s="6"/>
      <c r="I223" s="6"/>
      <c r="J223" s="7"/>
      <c r="K223" s="6"/>
      <c r="L223" s="6"/>
      <c r="M223" s="6"/>
      <c r="N223" s="6"/>
      <c r="O223" s="4"/>
      <c r="P223" s="4"/>
      <c r="Q223" s="4"/>
      <c r="R223" s="6"/>
      <c r="S223" s="2"/>
      <c r="T223" s="32"/>
      <c r="U223" s="32"/>
      <c r="V223" s="37"/>
      <c r="W223" s="2"/>
      <c r="X223" s="2"/>
      <c r="Y223" s="2"/>
      <c r="AE223" s="9"/>
      <c r="AF223" s="9"/>
      <c r="AG223" s="9"/>
      <c r="AI223" s="6"/>
      <c r="AL223" s="6"/>
      <c r="AM223" s="6"/>
      <c r="AO223" s="6"/>
      <c r="AS223" s="5"/>
      <c r="AU223" s="6"/>
      <c r="AW223" s="6"/>
      <c r="AY223" s="13"/>
      <c r="BC223" s="9"/>
      <c r="BE223" s="9"/>
      <c r="BJ223" s="14"/>
      <c r="BL223" s="6"/>
      <c r="BM223" s="6"/>
      <c r="BN223" s="6"/>
      <c r="BO223" s="6"/>
      <c r="BP223" s="6"/>
      <c r="BQ223" s="6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</row>
    <row r="224" spans="1:243" s="3" customFormat="1" x14ac:dyDescent="0.25">
      <c r="A224" s="1"/>
      <c r="B224"/>
      <c r="F224" s="6"/>
      <c r="G224" s="9"/>
      <c r="H224" s="6"/>
      <c r="I224" s="6"/>
      <c r="J224" s="7"/>
      <c r="K224" s="6"/>
      <c r="L224" s="6"/>
      <c r="M224" s="6"/>
      <c r="N224" s="6"/>
      <c r="O224" s="4"/>
      <c r="P224" s="4"/>
      <c r="Q224" s="4"/>
      <c r="R224" s="6"/>
      <c r="S224" s="2"/>
      <c r="T224" s="32"/>
      <c r="U224" s="32"/>
      <c r="V224" s="37"/>
      <c r="W224" s="2"/>
      <c r="X224" s="2"/>
      <c r="Y224" s="2"/>
      <c r="AE224" s="9"/>
      <c r="AF224" s="9"/>
      <c r="AG224" s="9"/>
      <c r="AI224" s="6"/>
      <c r="AL224" s="6"/>
      <c r="AM224" s="6"/>
      <c r="AO224" s="6"/>
      <c r="AS224" s="5"/>
      <c r="AU224" s="6"/>
      <c r="AW224" s="6"/>
      <c r="AY224" s="13"/>
      <c r="BC224" s="9"/>
      <c r="BE224" s="9"/>
      <c r="BJ224" s="14"/>
      <c r="BL224" s="6"/>
      <c r="BM224" s="6"/>
      <c r="BN224" s="6"/>
      <c r="BO224" s="6"/>
      <c r="BP224" s="6"/>
      <c r="BQ224" s="6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</row>
    <row r="225" spans="1:243" s="3" customFormat="1" x14ac:dyDescent="0.25">
      <c r="A225" s="1"/>
      <c r="B225"/>
      <c r="F225" s="6"/>
      <c r="G225" s="9"/>
      <c r="H225" s="6"/>
      <c r="I225" s="6"/>
      <c r="J225" s="7"/>
      <c r="K225" s="6"/>
      <c r="L225" s="6"/>
      <c r="M225" s="6"/>
      <c r="N225" s="6"/>
      <c r="O225" s="4"/>
      <c r="P225" s="4"/>
      <c r="Q225" s="4"/>
      <c r="R225" s="6"/>
      <c r="S225" s="2"/>
      <c r="T225" s="32"/>
      <c r="U225" s="32"/>
      <c r="V225" s="37"/>
      <c r="W225" s="2"/>
      <c r="X225" s="2"/>
      <c r="Y225" s="2"/>
      <c r="AE225" s="9"/>
      <c r="AF225" s="9"/>
      <c r="AG225" s="9"/>
      <c r="AI225" s="6"/>
      <c r="AL225" s="6"/>
      <c r="AM225" s="6"/>
      <c r="AO225" s="6"/>
      <c r="AS225" s="5"/>
      <c r="AU225" s="6"/>
      <c r="AW225" s="6"/>
      <c r="AY225" s="13"/>
      <c r="BC225" s="9"/>
      <c r="BE225" s="9"/>
      <c r="BJ225" s="14"/>
      <c r="BL225" s="6"/>
      <c r="BM225" s="6"/>
      <c r="BN225" s="6"/>
      <c r="BO225" s="6"/>
      <c r="BP225" s="6"/>
      <c r="BQ225" s="6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</row>
    <row r="226" spans="1:243" s="3" customFormat="1" x14ac:dyDescent="0.25">
      <c r="A226" s="1"/>
      <c r="B226"/>
      <c r="F226" s="6"/>
      <c r="G226" s="9"/>
      <c r="H226" s="6"/>
      <c r="I226" s="6"/>
      <c r="J226" s="7"/>
      <c r="K226" s="6"/>
      <c r="L226" s="6"/>
      <c r="M226" s="6"/>
      <c r="N226" s="6"/>
      <c r="O226" s="4"/>
      <c r="P226" s="4"/>
      <c r="Q226" s="4"/>
      <c r="R226" s="6"/>
      <c r="S226" s="2"/>
      <c r="T226" s="32"/>
      <c r="U226" s="32"/>
      <c r="V226" s="37"/>
      <c r="W226" s="2"/>
      <c r="X226" s="2"/>
      <c r="Y226" s="2"/>
      <c r="AE226" s="9"/>
      <c r="AF226" s="9"/>
      <c r="AG226" s="9"/>
      <c r="AI226" s="6"/>
      <c r="AL226" s="6"/>
      <c r="AM226" s="6"/>
      <c r="AO226" s="6"/>
      <c r="AS226" s="5"/>
      <c r="AU226" s="6"/>
      <c r="AW226" s="6"/>
      <c r="AY226" s="13"/>
      <c r="BC226" s="9"/>
      <c r="BE226" s="9"/>
      <c r="BJ226" s="14"/>
      <c r="BL226" s="6"/>
      <c r="BM226" s="6"/>
      <c r="BN226" s="6"/>
      <c r="BO226" s="6"/>
      <c r="BP226" s="6"/>
      <c r="BQ226" s="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</row>
    <row r="227" spans="1:243" s="3" customFormat="1" x14ac:dyDescent="0.25">
      <c r="A227" s="1"/>
      <c r="B227"/>
      <c r="F227" s="6"/>
      <c r="G227" s="9"/>
      <c r="H227" s="6"/>
      <c r="I227" s="6"/>
      <c r="J227" s="7"/>
      <c r="K227" s="6"/>
      <c r="L227" s="6"/>
      <c r="M227" s="6"/>
      <c r="N227" s="6"/>
      <c r="O227" s="4"/>
      <c r="P227" s="4"/>
      <c r="Q227" s="4"/>
      <c r="R227" s="6"/>
      <c r="S227" s="2"/>
      <c r="T227" s="32"/>
      <c r="U227" s="32"/>
      <c r="V227" s="37"/>
      <c r="W227" s="2"/>
      <c r="X227" s="2"/>
      <c r="Y227" s="2"/>
      <c r="AE227" s="9"/>
      <c r="AF227" s="9"/>
      <c r="AG227" s="9"/>
      <c r="AI227" s="6"/>
      <c r="AL227" s="6"/>
      <c r="AM227" s="6"/>
      <c r="AO227" s="6"/>
      <c r="AS227" s="5"/>
      <c r="AU227" s="6"/>
      <c r="AW227" s="6"/>
      <c r="AY227" s="13"/>
      <c r="BC227" s="9"/>
      <c r="BE227" s="9"/>
      <c r="BJ227" s="14"/>
      <c r="BL227" s="6"/>
      <c r="BM227" s="6"/>
      <c r="BN227" s="6"/>
      <c r="BO227" s="6"/>
      <c r="BP227" s="6"/>
      <c r="BQ227" s="6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</row>
    <row r="228" spans="1:243" s="3" customFormat="1" x14ac:dyDescent="0.25">
      <c r="A228" s="1"/>
      <c r="B228"/>
      <c r="F228" s="6"/>
      <c r="G228" s="9"/>
      <c r="H228" s="6"/>
      <c r="I228" s="6"/>
      <c r="J228" s="7"/>
      <c r="K228" s="6"/>
      <c r="L228" s="6"/>
      <c r="M228" s="6"/>
      <c r="N228" s="6"/>
      <c r="O228" s="4"/>
      <c r="P228" s="4"/>
      <c r="Q228" s="4"/>
      <c r="R228" s="6"/>
      <c r="S228" s="2"/>
      <c r="T228" s="32"/>
      <c r="U228" s="32"/>
      <c r="V228" s="37"/>
      <c r="W228" s="2"/>
      <c r="X228" s="2"/>
      <c r="Y228" s="2"/>
      <c r="AE228" s="9"/>
      <c r="AF228" s="9"/>
      <c r="AG228" s="9"/>
      <c r="AI228" s="6"/>
      <c r="AL228" s="6"/>
      <c r="AM228" s="6"/>
      <c r="AO228" s="6"/>
      <c r="AS228" s="5"/>
      <c r="AU228" s="6"/>
      <c r="AW228" s="6"/>
      <c r="AY228" s="13"/>
      <c r="BC228" s="9"/>
      <c r="BE228" s="9"/>
      <c r="BJ228" s="14"/>
      <c r="BL228" s="6"/>
      <c r="BM228" s="6"/>
      <c r="BN228" s="6"/>
      <c r="BO228" s="6"/>
      <c r="BP228" s="6"/>
      <c r="BQ228" s="6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</row>
    <row r="229" spans="1:243" s="3" customFormat="1" x14ac:dyDescent="0.25">
      <c r="A229" s="1"/>
      <c r="B229"/>
      <c r="F229" s="6"/>
      <c r="G229" s="9"/>
      <c r="H229" s="6"/>
      <c r="I229" s="6"/>
      <c r="J229" s="7"/>
      <c r="K229" s="6"/>
      <c r="L229" s="6"/>
      <c r="M229" s="6"/>
      <c r="N229" s="6"/>
      <c r="O229" s="4"/>
      <c r="P229" s="4"/>
      <c r="Q229" s="4"/>
      <c r="R229" s="6"/>
      <c r="S229" s="2"/>
      <c r="T229" s="32"/>
      <c r="U229" s="32"/>
      <c r="V229" s="37"/>
      <c r="W229" s="2"/>
      <c r="X229" s="2"/>
      <c r="Y229" s="2"/>
      <c r="AE229" s="9"/>
      <c r="AF229" s="9"/>
      <c r="AG229" s="9"/>
      <c r="AI229" s="6"/>
      <c r="AL229" s="6"/>
      <c r="AM229" s="6"/>
      <c r="AO229" s="6"/>
      <c r="AS229" s="5"/>
      <c r="AU229" s="6"/>
      <c r="AW229" s="6"/>
      <c r="AY229" s="13"/>
      <c r="BC229" s="9"/>
      <c r="BE229" s="9"/>
      <c r="BJ229" s="14"/>
      <c r="BL229" s="6"/>
      <c r="BM229" s="6"/>
      <c r="BN229" s="6"/>
      <c r="BO229" s="6"/>
      <c r="BP229" s="6"/>
      <c r="BQ229" s="6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</row>
    <row r="230" spans="1:243" s="3" customFormat="1" x14ac:dyDescent="0.25">
      <c r="A230" s="1"/>
      <c r="B230"/>
      <c r="F230" s="6"/>
      <c r="G230" s="9"/>
      <c r="H230" s="6"/>
      <c r="I230" s="6"/>
      <c r="J230" s="7"/>
      <c r="K230" s="6"/>
      <c r="L230" s="6"/>
      <c r="M230" s="6"/>
      <c r="N230" s="6"/>
      <c r="O230" s="4"/>
      <c r="P230" s="4"/>
      <c r="Q230" s="4"/>
      <c r="R230" s="6"/>
      <c r="S230" s="2"/>
      <c r="T230" s="32"/>
      <c r="U230" s="32"/>
      <c r="V230" s="37"/>
      <c r="W230" s="2"/>
      <c r="X230" s="2"/>
      <c r="Y230" s="2"/>
      <c r="AE230" s="9"/>
      <c r="AF230" s="9"/>
      <c r="AG230" s="9"/>
      <c r="AI230" s="6"/>
      <c r="AL230" s="6"/>
      <c r="AM230" s="6"/>
      <c r="AO230" s="6"/>
      <c r="AS230" s="5"/>
      <c r="AU230" s="6"/>
      <c r="AW230" s="6"/>
      <c r="AY230" s="13"/>
      <c r="BC230" s="9"/>
      <c r="BE230" s="9"/>
      <c r="BJ230" s="14"/>
      <c r="BL230" s="6"/>
      <c r="BM230" s="6"/>
      <c r="BN230" s="6"/>
      <c r="BO230" s="6"/>
      <c r="BP230" s="6"/>
      <c r="BQ230" s="6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</row>
    <row r="231" spans="1:243" s="3" customFormat="1" x14ac:dyDescent="0.25">
      <c r="A231" s="1"/>
      <c r="B231"/>
      <c r="F231" s="6"/>
      <c r="G231" s="9"/>
      <c r="H231" s="6"/>
      <c r="I231" s="6"/>
      <c r="J231" s="7"/>
      <c r="K231" s="6"/>
      <c r="L231" s="6"/>
      <c r="M231" s="6"/>
      <c r="N231" s="6"/>
      <c r="O231" s="4"/>
      <c r="P231" s="4"/>
      <c r="Q231" s="4"/>
      <c r="R231" s="6"/>
      <c r="S231" s="2"/>
      <c r="T231" s="32"/>
      <c r="U231" s="32"/>
      <c r="V231" s="37"/>
      <c r="W231" s="2"/>
      <c r="X231" s="2"/>
      <c r="Y231" s="2"/>
      <c r="AE231" s="9"/>
      <c r="AF231" s="9"/>
      <c r="AG231" s="9"/>
      <c r="AI231" s="6"/>
      <c r="AL231" s="6"/>
      <c r="AM231" s="6"/>
      <c r="AO231" s="6"/>
      <c r="AS231" s="5"/>
      <c r="AU231" s="6"/>
      <c r="AW231" s="6"/>
      <c r="AY231" s="13"/>
      <c r="BC231" s="9"/>
      <c r="BE231" s="9"/>
      <c r="BJ231" s="14"/>
      <c r="BL231" s="6"/>
      <c r="BM231" s="6"/>
      <c r="BN231" s="6"/>
      <c r="BO231" s="6"/>
      <c r="BP231" s="6"/>
      <c r="BQ231" s="6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</row>
    <row r="232" spans="1:243" s="3" customFormat="1" x14ac:dyDescent="0.25">
      <c r="A232" s="1"/>
      <c r="B232"/>
      <c r="F232" s="6"/>
      <c r="G232" s="9"/>
      <c r="H232" s="6"/>
      <c r="I232" s="6"/>
      <c r="J232" s="7"/>
      <c r="K232" s="6"/>
      <c r="L232" s="6"/>
      <c r="M232" s="6"/>
      <c r="N232" s="6"/>
      <c r="O232" s="4"/>
      <c r="P232" s="4"/>
      <c r="Q232" s="4"/>
      <c r="R232" s="6"/>
      <c r="S232" s="2"/>
      <c r="T232" s="32"/>
      <c r="U232" s="32"/>
      <c r="V232" s="37"/>
      <c r="W232" s="2"/>
      <c r="X232" s="2"/>
      <c r="Y232" s="2"/>
      <c r="AE232" s="9"/>
      <c r="AF232" s="9"/>
      <c r="AG232" s="9"/>
      <c r="AI232" s="6"/>
      <c r="AL232" s="6"/>
      <c r="AM232" s="6"/>
      <c r="AO232" s="6"/>
      <c r="AS232" s="5"/>
      <c r="AU232" s="6"/>
      <c r="AW232" s="6"/>
      <c r="AY232" s="13"/>
      <c r="BC232" s="9"/>
      <c r="BE232" s="9"/>
      <c r="BJ232" s="14"/>
      <c r="BL232" s="6"/>
      <c r="BM232" s="6"/>
      <c r="BN232" s="6"/>
      <c r="BO232" s="6"/>
      <c r="BP232" s="6"/>
      <c r="BQ232" s="6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</row>
    <row r="233" spans="1:243" s="3" customFormat="1" x14ac:dyDescent="0.25">
      <c r="A233" s="1"/>
      <c r="B233"/>
      <c r="F233" s="6"/>
      <c r="G233" s="9"/>
      <c r="H233" s="6"/>
      <c r="I233" s="6"/>
      <c r="J233" s="7"/>
      <c r="K233" s="6"/>
      <c r="L233" s="6"/>
      <c r="M233" s="6"/>
      <c r="N233" s="6"/>
      <c r="O233" s="4"/>
      <c r="P233" s="4"/>
      <c r="Q233" s="4"/>
      <c r="R233" s="6"/>
      <c r="S233" s="2"/>
      <c r="T233" s="32"/>
      <c r="U233" s="32"/>
      <c r="V233" s="37"/>
      <c r="W233" s="2"/>
      <c r="X233" s="2"/>
      <c r="Y233" s="2"/>
      <c r="AE233" s="9"/>
      <c r="AF233" s="9"/>
      <c r="AG233" s="9"/>
      <c r="AI233" s="6"/>
      <c r="AL233" s="6"/>
      <c r="AM233" s="6"/>
      <c r="AO233" s="6"/>
      <c r="AS233" s="5"/>
      <c r="AU233" s="6"/>
      <c r="AW233" s="6"/>
      <c r="AY233" s="13"/>
      <c r="BC233" s="9"/>
      <c r="BE233" s="9"/>
      <c r="BJ233" s="14"/>
      <c r="BL233" s="6"/>
      <c r="BM233" s="6"/>
      <c r="BN233" s="6"/>
      <c r="BO233" s="6"/>
      <c r="BP233" s="6"/>
      <c r="BQ233" s="6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</row>
    <row r="234" spans="1:243" s="3" customFormat="1" x14ac:dyDescent="0.25">
      <c r="A234" s="1"/>
      <c r="B234"/>
      <c r="F234" s="6"/>
      <c r="G234" s="9"/>
      <c r="H234" s="6"/>
      <c r="I234" s="6"/>
      <c r="J234" s="7"/>
      <c r="K234" s="6"/>
      <c r="L234" s="6"/>
      <c r="M234" s="6"/>
      <c r="N234" s="6"/>
      <c r="O234" s="4"/>
      <c r="P234" s="4"/>
      <c r="Q234" s="4"/>
      <c r="R234" s="6"/>
      <c r="S234" s="2"/>
      <c r="T234" s="32"/>
      <c r="U234" s="32"/>
      <c r="V234" s="37"/>
      <c r="W234" s="2"/>
      <c r="X234" s="2"/>
      <c r="Y234" s="2"/>
      <c r="AE234" s="9"/>
      <c r="AF234" s="9"/>
      <c r="AG234" s="9"/>
      <c r="AI234" s="6"/>
      <c r="AL234" s="6"/>
      <c r="AM234" s="6"/>
      <c r="AO234" s="6"/>
      <c r="AS234" s="5"/>
      <c r="AU234" s="6"/>
      <c r="AW234" s="6"/>
      <c r="AY234" s="13"/>
      <c r="BC234" s="9"/>
      <c r="BE234" s="9"/>
      <c r="BJ234" s="14"/>
      <c r="BL234" s="6"/>
      <c r="BM234" s="6"/>
      <c r="BN234" s="6"/>
      <c r="BO234" s="6"/>
      <c r="BP234" s="6"/>
      <c r="BQ234" s="6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</row>
    <row r="235" spans="1:243" s="3" customFormat="1" x14ac:dyDescent="0.25">
      <c r="A235" s="1"/>
      <c r="B235"/>
      <c r="F235" s="6"/>
      <c r="G235" s="9"/>
      <c r="H235" s="6"/>
      <c r="I235" s="6"/>
      <c r="J235" s="7"/>
      <c r="K235" s="6"/>
      <c r="L235" s="6"/>
      <c r="M235" s="6"/>
      <c r="N235" s="6"/>
      <c r="O235" s="4"/>
      <c r="P235" s="4"/>
      <c r="Q235" s="4"/>
      <c r="R235" s="6"/>
      <c r="S235" s="2"/>
      <c r="T235" s="32"/>
      <c r="U235" s="32"/>
      <c r="V235" s="37"/>
      <c r="W235" s="2"/>
      <c r="X235" s="2"/>
      <c r="Y235" s="2"/>
      <c r="AE235" s="9"/>
      <c r="AF235" s="9"/>
      <c r="AG235" s="9"/>
      <c r="AI235" s="6"/>
      <c r="AL235" s="6"/>
      <c r="AM235" s="6"/>
      <c r="AO235" s="6"/>
      <c r="AS235" s="5"/>
      <c r="AU235" s="6"/>
      <c r="AW235" s="6"/>
      <c r="AY235" s="13"/>
      <c r="BC235" s="9"/>
      <c r="BE235" s="9"/>
      <c r="BJ235" s="14"/>
      <c r="BL235" s="6"/>
      <c r="BM235" s="6"/>
      <c r="BN235" s="6"/>
      <c r="BO235" s="6"/>
      <c r="BP235" s="6"/>
      <c r="BQ235" s="6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</row>
    <row r="236" spans="1:243" s="3" customFormat="1" x14ac:dyDescent="0.25">
      <c r="A236" s="1"/>
      <c r="B236"/>
      <c r="F236" s="6"/>
      <c r="G236" s="9"/>
      <c r="H236" s="6"/>
      <c r="I236" s="6"/>
      <c r="J236" s="7"/>
      <c r="K236" s="6"/>
      <c r="L236" s="6"/>
      <c r="M236" s="6"/>
      <c r="N236" s="6"/>
      <c r="O236" s="4"/>
      <c r="P236" s="4"/>
      <c r="Q236" s="4"/>
      <c r="R236" s="6"/>
      <c r="S236" s="2"/>
      <c r="T236" s="32"/>
      <c r="U236" s="32"/>
      <c r="V236" s="37"/>
      <c r="W236" s="2"/>
      <c r="X236" s="2"/>
      <c r="Y236" s="2"/>
      <c r="AE236" s="9"/>
      <c r="AF236" s="9"/>
      <c r="AG236" s="9"/>
      <c r="AI236" s="6"/>
      <c r="AL236" s="6"/>
      <c r="AM236" s="6"/>
      <c r="AO236" s="6"/>
      <c r="AS236" s="5"/>
      <c r="AU236" s="6"/>
      <c r="AW236" s="6"/>
      <c r="AY236" s="13"/>
      <c r="BC236" s="9"/>
      <c r="BE236" s="9"/>
      <c r="BJ236" s="14"/>
      <c r="BL236" s="6"/>
      <c r="BM236" s="6"/>
      <c r="BN236" s="6"/>
      <c r="BO236" s="6"/>
      <c r="BP236" s="6"/>
      <c r="BQ236" s="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</row>
    <row r="237" spans="1:243" s="3" customFormat="1" x14ac:dyDescent="0.25">
      <c r="A237" s="1"/>
      <c r="B237"/>
      <c r="F237" s="6"/>
      <c r="G237" s="9"/>
      <c r="H237" s="6"/>
      <c r="I237" s="6"/>
      <c r="J237" s="7"/>
      <c r="K237" s="6"/>
      <c r="L237" s="6"/>
      <c r="M237" s="6"/>
      <c r="N237" s="6"/>
      <c r="O237" s="4"/>
      <c r="P237" s="4"/>
      <c r="Q237" s="4"/>
      <c r="R237" s="6"/>
      <c r="S237" s="2"/>
      <c r="T237" s="32"/>
      <c r="U237" s="32"/>
      <c r="V237" s="37"/>
      <c r="W237" s="2"/>
      <c r="X237" s="2"/>
      <c r="Y237" s="2"/>
      <c r="AE237" s="9"/>
      <c r="AF237" s="9"/>
      <c r="AG237" s="9"/>
      <c r="AI237" s="6"/>
      <c r="AL237" s="6"/>
      <c r="AM237" s="6"/>
      <c r="AO237" s="6"/>
      <c r="AS237" s="5"/>
      <c r="AU237" s="6"/>
      <c r="AW237" s="6"/>
      <c r="AY237" s="13"/>
      <c r="BC237" s="9"/>
      <c r="BE237" s="9"/>
      <c r="BJ237" s="14"/>
      <c r="BL237" s="6"/>
      <c r="BM237" s="6"/>
      <c r="BN237" s="6"/>
      <c r="BO237" s="6"/>
      <c r="BP237" s="6"/>
      <c r="BQ237" s="6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</row>
    <row r="238" spans="1:243" s="3" customFormat="1" x14ac:dyDescent="0.25">
      <c r="A238" s="1"/>
      <c r="B238"/>
      <c r="F238" s="6"/>
      <c r="G238" s="9"/>
      <c r="H238" s="6"/>
      <c r="I238" s="6"/>
      <c r="J238" s="7"/>
      <c r="K238" s="6"/>
      <c r="L238" s="6"/>
      <c r="M238" s="6"/>
      <c r="N238" s="6"/>
      <c r="O238" s="4"/>
      <c r="P238" s="4"/>
      <c r="Q238" s="4"/>
      <c r="R238" s="6"/>
      <c r="S238" s="2"/>
      <c r="T238" s="32"/>
      <c r="U238" s="32"/>
      <c r="V238" s="37"/>
      <c r="W238" s="2"/>
      <c r="X238" s="2"/>
      <c r="Y238" s="2"/>
      <c r="AE238" s="9"/>
      <c r="AF238" s="9"/>
      <c r="AG238" s="9"/>
      <c r="AI238" s="6"/>
      <c r="AL238" s="6"/>
      <c r="AM238" s="6"/>
      <c r="AO238" s="6"/>
      <c r="AS238" s="5"/>
      <c r="AU238" s="6"/>
      <c r="AW238" s="6"/>
      <c r="AY238" s="13"/>
      <c r="BC238" s="9"/>
      <c r="BE238" s="9"/>
      <c r="BJ238" s="14"/>
      <c r="BL238" s="6"/>
      <c r="BM238" s="6"/>
      <c r="BN238" s="6"/>
      <c r="BO238" s="6"/>
      <c r="BP238" s="6"/>
      <c r="BQ238" s="6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</row>
    <row r="239" spans="1:243" s="3" customFormat="1" x14ac:dyDescent="0.25">
      <c r="A239" s="1"/>
      <c r="B239"/>
      <c r="F239" s="6"/>
      <c r="G239" s="9"/>
      <c r="H239" s="6"/>
      <c r="I239" s="6"/>
      <c r="J239" s="7"/>
      <c r="K239" s="6"/>
      <c r="L239" s="6"/>
      <c r="M239" s="6"/>
      <c r="N239" s="6"/>
      <c r="O239" s="4"/>
      <c r="P239" s="4"/>
      <c r="Q239" s="4"/>
      <c r="R239" s="6"/>
      <c r="S239" s="2"/>
      <c r="T239" s="32"/>
      <c r="U239" s="32"/>
      <c r="V239" s="37"/>
      <c r="W239" s="2"/>
      <c r="X239" s="2"/>
      <c r="Y239" s="2"/>
      <c r="AE239" s="9"/>
      <c r="AF239" s="9"/>
      <c r="AG239" s="9"/>
      <c r="AI239" s="6"/>
      <c r="AL239" s="6"/>
      <c r="AM239" s="6"/>
      <c r="AO239" s="6"/>
      <c r="AS239" s="5"/>
      <c r="AU239" s="6"/>
      <c r="AW239" s="6"/>
      <c r="AY239" s="13"/>
      <c r="BC239" s="9"/>
      <c r="BE239" s="9"/>
      <c r="BJ239" s="14"/>
      <c r="BL239" s="6"/>
      <c r="BM239" s="6"/>
      <c r="BN239" s="6"/>
      <c r="BO239" s="6"/>
      <c r="BP239" s="6"/>
      <c r="BQ239" s="6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</row>
    <row r="240" spans="1:243" s="3" customFormat="1" x14ac:dyDescent="0.25">
      <c r="A240" s="1"/>
      <c r="B240"/>
      <c r="F240" s="6"/>
      <c r="G240" s="9"/>
      <c r="H240" s="6"/>
      <c r="I240" s="6"/>
      <c r="J240" s="7"/>
      <c r="K240" s="6"/>
      <c r="L240" s="6"/>
      <c r="M240" s="6"/>
      <c r="N240" s="6"/>
      <c r="O240" s="4"/>
      <c r="P240" s="4"/>
      <c r="Q240" s="4"/>
      <c r="R240" s="6"/>
      <c r="S240" s="2"/>
      <c r="T240" s="32"/>
      <c r="U240" s="32"/>
      <c r="V240" s="37"/>
      <c r="W240" s="2"/>
      <c r="X240" s="2"/>
      <c r="Y240" s="2"/>
      <c r="AE240" s="9"/>
      <c r="AF240" s="9"/>
      <c r="AG240" s="9"/>
      <c r="AI240" s="6"/>
      <c r="AL240" s="6"/>
      <c r="AM240" s="6"/>
      <c r="AO240" s="6"/>
      <c r="AS240" s="5"/>
      <c r="AU240" s="6"/>
      <c r="AW240" s="6"/>
      <c r="AY240" s="13"/>
      <c r="BC240" s="9"/>
      <c r="BE240" s="9"/>
      <c r="BJ240" s="14"/>
      <c r="BL240" s="6"/>
      <c r="BM240" s="6"/>
      <c r="BN240" s="6"/>
      <c r="BO240" s="6"/>
      <c r="BP240" s="6"/>
      <c r="BQ240" s="6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</row>
    <row r="241" spans="1:243" s="3" customFormat="1" x14ac:dyDescent="0.25">
      <c r="A241" s="1"/>
      <c r="B241"/>
      <c r="F241" s="6"/>
      <c r="G241" s="9"/>
      <c r="H241" s="6"/>
      <c r="I241" s="6"/>
      <c r="J241" s="7"/>
      <c r="K241" s="6"/>
      <c r="L241" s="6"/>
      <c r="M241" s="6"/>
      <c r="N241" s="6"/>
      <c r="O241" s="4"/>
      <c r="P241" s="4"/>
      <c r="Q241" s="4"/>
      <c r="R241" s="6"/>
      <c r="S241" s="2"/>
      <c r="T241" s="32"/>
      <c r="U241" s="32"/>
      <c r="V241" s="37"/>
      <c r="W241" s="2"/>
      <c r="X241" s="2"/>
      <c r="Y241" s="2"/>
      <c r="AE241" s="9"/>
      <c r="AF241" s="9"/>
      <c r="AG241" s="9"/>
      <c r="AI241" s="6"/>
      <c r="AL241" s="6"/>
      <c r="AM241" s="6"/>
      <c r="AO241" s="6"/>
      <c r="AS241" s="5"/>
      <c r="AU241" s="6"/>
      <c r="AW241" s="6"/>
      <c r="AY241" s="13"/>
      <c r="BC241" s="9"/>
      <c r="BE241" s="9"/>
      <c r="BJ241" s="14"/>
      <c r="BL241" s="6"/>
      <c r="BM241" s="6"/>
      <c r="BN241" s="6"/>
      <c r="BO241" s="6"/>
      <c r="BP241" s="6"/>
      <c r="BQ241" s="6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</row>
    <row r="242" spans="1:243" s="3" customFormat="1" x14ac:dyDescent="0.25">
      <c r="A242" s="1"/>
      <c r="B242"/>
      <c r="F242" s="6"/>
      <c r="G242" s="9"/>
      <c r="H242" s="6"/>
      <c r="I242" s="6"/>
      <c r="J242" s="7"/>
      <c r="K242" s="6"/>
      <c r="L242" s="6"/>
      <c r="M242" s="6"/>
      <c r="N242" s="6"/>
      <c r="O242" s="4"/>
      <c r="P242" s="4"/>
      <c r="Q242" s="4"/>
      <c r="R242" s="6"/>
      <c r="S242" s="2"/>
      <c r="T242" s="32"/>
      <c r="U242" s="32"/>
      <c r="V242" s="37"/>
      <c r="W242" s="2"/>
      <c r="X242" s="2"/>
      <c r="Y242" s="2"/>
      <c r="AE242" s="9"/>
      <c r="AF242" s="9"/>
      <c r="AG242" s="9"/>
      <c r="AI242" s="6"/>
      <c r="AL242" s="6"/>
      <c r="AM242" s="6"/>
      <c r="AO242" s="6"/>
      <c r="AS242" s="5"/>
      <c r="AU242" s="6"/>
      <c r="AW242" s="6"/>
      <c r="AY242" s="13"/>
      <c r="BC242" s="9"/>
      <c r="BE242" s="9"/>
      <c r="BJ242" s="14"/>
      <c r="BL242" s="6"/>
      <c r="BM242" s="6"/>
      <c r="BN242" s="6"/>
      <c r="BO242" s="6"/>
      <c r="BP242" s="6"/>
      <c r="BQ242" s="6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</row>
    <row r="243" spans="1:243" s="3" customFormat="1" x14ac:dyDescent="0.25">
      <c r="A243" s="1"/>
      <c r="B243"/>
      <c r="F243" s="6"/>
      <c r="G243" s="9"/>
      <c r="H243" s="6"/>
      <c r="I243" s="6"/>
      <c r="J243" s="7"/>
      <c r="K243" s="6"/>
      <c r="L243" s="6"/>
      <c r="M243" s="6"/>
      <c r="N243" s="6"/>
      <c r="O243" s="4"/>
      <c r="P243" s="4"/>
      <c r="Q243" s="4"/>
      <c r="R243" s="6"/>
      <c r="S243" s="2"/>
      <c r="T243" s="32"/>
      <c r="U243" s="32"/>
      <c r="V243" s="37"/>
      <c r="W243" s="2"/>
      <c r="X243" s="2"/>
      <c r="Y243" s="2"/>
      <c r="AE243" s="9"/>
      <c r="AF243" s="9"/>
      <c r="AG243" s="9"/>
      <c r="AI243" s="6"/>
      <c r="AL243" s="6"/>
      <c r="AM243" s="6"/>
      <c r="AO243" s="6"/>
      <c r="AS243" s="5"/>
      <c r="AU243" s="6"/>
      <c r="AW243" s="6"/>
      <c r="AY243" s="13"/>
      <c r="BC243" s="9"/>
      <c r="BE243" s="9"/>
      <c r="BJ243" s="14"/>
      <c r="BL243" s="6"/>
      <c r="BM243" s="6"/>
      <c r="BN243" s="6"/>
      <c r="BO243" s="6"/>
      <c r="BP243" s="6"/>
      <c r="BQ243" s="6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</row>
    <row r="244" spans="1:243" s="3" customFormat="1" x14ac:dyDescent="0.25">
      <c r="A244" s="1"/>
      <c r="B244"/>
      <c r="F244" s="6"/>
      <c r="G244" s="9"/>
      <c r="H244" s="6"/>
      <c r="I244" s="6"/>
      <c r="J244" s="7"/>
      <c r="K244" s="6"/>
      <c r="L244" s="6"/>
      <c r="M244" s="6"/>
      <c r="N244" s="6"/>
      <c r="O244" s="4"/>
      <c r="P244" s="4"/>
      <c r="Q244" s="4"/>
      <c r="R244" s="6"/>
      <c r="S244" s="2"/>
      <c r="T244" s="32"/>
      <c r="U244" s="32"/>
      <c r="V244" s="37"/>
      <c r="W244" s="2"/>
      <c r="X244" s="2"/>
      <c r="Y244" s="2"/>
      <c r="AE244" s="9"/>
      <c r="AF244" s="9"/>
      <c r="AG244" s="9"/>
      <c r="AI244" s="6"/>
      <c r="AL244" s="6"/>
      <c r="AM244" s="6"/>
      <c r="AO244" s="6"/>
      <c r="AS244" s="5"/>
      <c r="AU244" s="6"/>
      <c r="AW244" s="6"/>
      <c r="AY244" s="13"/>
      <c r="BC244" s="9"/>
      <c r="BE244" s="9"/>
      <c r="BJ244" s="14"/>
      <c r="BL244" s="6"/>
      <c r="BM244" s="6"/>
      <c r="BN244" s="6"/>
      <c r="BO244" s="6"/>
      <c r="BP244" s="6"/>
      <c r="BQ244" s="6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</row>
    <row r="245" spans="1:243" s="3" customFormat="1" x14ac:dyDescent="0.25">
      <c r="A245" s="1"/>
      <c r="B245"/>
      <c r="F245" s="6"/>
      <c r="G245" s="9"/>
      <c r="H245" s="6"/>
      <c r="I245" s="6"/>
      <c r="J245" s="7"/>
      <c r="K245" s="6"/>
      <c r="L245" s="6"/>
      <c r="M245" s="6"/>
      <c r="N245" s="6"/>
      <c r="O245" s="4"/>
      <c r="P245" s="4"/>
      <c r="Q245" s="4"/>
      <c r="R245" s="6"/>
      <c r="S245" s="2"/>
      <c r="T245" s="32"/>
      <c r="U245" s="32"/>
      <c r="V245" s="37"/>
      <c r="W245" s="2"/>
      <c r="X245" s="2"/>
      <c r="Y245" s="2"/>
      <c r="AE245" s="9"/>
      <c r="AF245" s="9"/>
      <c r="AG245" s="9"/>
      <c r="AI245" s="6"/>
      <c r="AL245" s="6"/>
      <c r="AM245" s="6"/>
      <c r="AO245" s="6"/>
      <c r="AS245" s="5"/>
      <c r="AU245" s="6"/>
      <c r="AW245" s="6"/>
      <c r="AY245" s="13"/>
      <c r="BC245" s="9"/>
      <c r="BE245" s="9"/>
      <c r="BJ245" s="14"/>
      <c r="BL245" s="6"/>
      <c r="BM245" s="6"/>
      <c r="BN245" s="6"/>
      <c r="BO245" s="6"/>
      <c r="BP245" s="6"/>
      <c r="BQ245" s="6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</row>
    <row r="246" spans="1:243" s="3" customFormat="1" x14ac:dyDescent="0.25">
      <c r="A246" s="1"/>
      <c r="B246"/>
      <c r="F246" s="6"/>
      <c r="G246" s="9"/>
      <c r="H246" s="6"/>
      <c r="I246" s="6"/>
      <c r="J246" s="7"/>
      <c r="K246" s="6"/>
      <c r="L246" s="6"/>
      <c r="M246" s="6"/>
      <c r="N246" s="6"/>
      <c r="O246" s="4"/>
      <c r="P246" s="4"/>
      <c r="Q246" s="4"/>
      <c r="R246" s="6"/>
      <c r="S246" s="2"/>
      <c r="T246" s="32"/>
      <c r="U246" s="32"/>
      <c r="V246" s="37"/>
      <c r="W246" s="2"/>
      <c r="X246" s="2"/>
      <c r="Y246" s="2"/>
      <c r="AE246" s="9"/>
      <c r="AF246" s="9"/>
      <c r="AG246" s="9"/>
      <c r="AI246" s="6"/>
      <c r="AL246" s="6"/>
      <c r="AM246" s="6"/>
      <c r="AO246" s="6"/>
      <c r="AS246" s="5"/>
      <c r="AU246" s="6"/>
      <c r="AW246" s="6"/>
      <c r="AY246" s="13"/>
      <c r="BC246" s="9"/>
      <c r="BE246" s="9"/>
      <c r="BJ246" s="14"/>
      <c r="BL246" s="6"/>
      <c r="BM246" s="6"/>
      <c r="BN246" s="6"/>
      <c r="BO246" s="6"/>
      <c r="BP246" s="6"/>
      <c r="BQ246" s="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</row>
    <row r="247" spans="1:243" s="3" customFormat="1" x14ac:dyDescent="0.25">
      <c r="A247" s="1"/>
      <c r="B247"/>
      <c r="F247" s="6"/>
      <c r="G247" s="9"/>
      <c r="H247" s="6"/>
      <c r="I247" s="6"/>
      <c r="J247" s="7"/>
      <c r="K247" s="6"/>
      <c r="L247" s="6"/>
      <c r="M247" s="6"/>
      <c r="N247" s="6"/>
      <c r="O247" s="4"/>
      <c r="P247" s="4"/>
      <c r="Q247" s="4"/>
      <c r="R247" s="6"/>
      <c r="S247" s="2"/>
      <c r="T247" s="32"/>
      <c r="U247" s="32"/>
      <c r="V247" s="37"/>
      <c r="W247" s="2"/>
      <c r="X247" s="2"/>
      <c r="Y247" s="2"/>
      <c r="AE247" s="9"/>
      <c r="AF247" s="9"/>
      <c r="AG247" s="9"/>
      <c r="AI247" s="6"/>
      <c r="AL247" s="6"/>
      <c r="AM247" s="6"/>
      <c r="AO247" s="6"/>
      <c r="AS247" s="5"/>
      <c r="AU247" s="6"/>
      <c r="AW247" s="6"/>
      <c r="AY247" s="13"/>
      <c r="BC247" s="9"/>
      <c r="BE247" s="9"/>
      <c r="BJ247" s="14"/>
      <c r="BL247" s="6"/>
      <c r="BM247" s="6"/>
      <c r="BN247" s="6"/>
      <c r="BO247" s="6"/>
      <c r="BP247" s="6"/>
      <c r="BQ247" s="6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</row>
    <row r="248" spans="1:243" s="3" customFormat="1" x14ac:dyDescent="0.25">
      <c r="A248" s="1"/>
      <c r="B248"/>
      <c r="F248" s="6"/>
      <c r="G248" s="9"/>
      <c r="H248" s="6"/>
      <c r="I248" s="6"/>
      <c r="J248" s="7"/>
      <c r="K248" s="6"/>
      <c r="L248" s="6"/>
      <c r="M248" s="6"/>
      <c r="N248" s="6"/>
      <c r="O248" s="4"/>
      <c r="P248" s="4"/>
      <c r="Q248" s="4"/>
      <c r="R248" s="6"/>
      <c r="S248" s="2"/>
      <c r="T248" s="32"/>
      <c r="U248" s="32"/>
      <c r="V248" s="37"/>
      <c r="W248" s="2"/>
      <c r="X248" s="2"/>
      <c r="Y248" s="2"/>
      <c r="AE248" s="9"/>
      <c r="AF248" s="9"/>
      <c r="AG248" s="9"/>
      <c r="AI248" s="6"/>
      <c r="AL248" s="6"/>
      <c r="AM248" s="6"/>
      <c r="AO248" s="6"/>
      <c r="AS248" s="5"/>
      <c r="AU248" s="6"/>
      <c r="AW248" s="6"/>
      <c r="AY248" s="13"/>
      <c r="BC248" s="9"/>
      <c r="BE248" s="9"/>
      <c r="BJ248" s="14"/>
      <c r="BL248" s="6"/>
      <c r="BM248" s="6"/>
      <c r="BN248" s="6"/>
      <c r="BO248" s="6"/>
      <c r="BP248" s="6"/>
      <c r="BQ248" s="6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</row>
    <row r="249" spans="1:243" s="3" customFormat="1" x14ac:dyDescent="0.25">
      <c r="A249" s="1"/>
      <c r="B249"/>
      <c r="F249" s="6"/>
      <c r="G249" s="9"/>
      <c r="H249" s="6"/>
      <c r="I249" s="6"/>
      <c r="J249" s="7"/>
      <c r="K249" s="6"/>
      <c r="L249" s="6"/>
      <c r="M249" s="6"/>
      <c r="N249" s="6"/>
      <c r="O249" s="4"/>
      <c r="P249" s="4"/>
      <c r="Q249" s="4"/>
      <c r="R249" s="6"/>
      <c r="S249" s="2"/>
      <c r="T249" s="32"/>
      <c r="U249" s="32"/>
      <c r="V249" s="37"/>
      <c r="W249" s="2"/>
      <c r="X249" s="2"/>
      <c r="Y249" s="2"/>
      <c r="AE249" s="9"/>
      <c r="AF249" s="9"/>
      <c r="AG249" s="9"/>
      <c r="AI249" s="6"/>
      <c r="AL249" s="6"/>
      <c r="AM249" s="6"/>
      <c r="AO249" s="6"/>
      <c r="AS249" s="5"/>
      <c r="AU249" s="6"/>
      <c r="AW249" s="6"/>
      <c r="AY249" s="13"/>
      <c r="BC249" s="9"/>
      <c r="BE249" s="9"/>
      <c r="BJ249" s="14"/>
      <c r="BL249" s="6"/>
      <c r="BM249" s="6"/>
      <c r="BN249" s="6"/>
      <c r="BO249" s="6"/>
      <c r="BP249" s="6"/>
      <c r="BQ249" s="6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</row>
    <row r="250" spans="1:243" s="3" customFormat="1" x14ac:dyDescent="0.25">
      <c r="A250" s="1"/>
      <c r="B250"/>
      <c r="F250" s="6"/>
      <c r="G250" s="9"/>
      <c r="H250" s="6"/>
      <c r="I250" s="6"/>
      <c r="J250" s="7"/>
      <c r="K250" s="6"/>
      <c r="L250" s="6"/>
      <c r="M250" s="6"/>
      <c r="N250" s="6"/>
      <c r="O250" s="4"/>
      <c r="P250" s="4"/>
      <c r="Q250" s="4"/>
      <c r="R250" s="6"/>
      <c r="S250" s="2"/>
      <c r="T250" s="32"/>
      <c r="U250" s="32"/>
      <c r="V250" s="37"/>
      <c r="W250" s="2"/>
      <c r="X250" s="2"/>
      <c r="Y250" s="2"/>
      <c r="AE250" s="9"/>
      <c r="AF250" s="9"/>
      <c r="AG250" s="9"/>
      <c r="AI250" s="6"/>
      <c r="AL250" s="6"/>
      <c r="AM250" s="6"/>
      <c r="AO250" s="6"/>
      <c r="AS250" s="5"/>
      <c r="AU250" s="6"/>
      <c r="AW250" s="6"/>
      <c r="AY250" s="13"/>
      <c r="BC250" s="9"/>
      <c r="BE250" s="9"/>
      <c r="BJ250" s="14"/>
      <c r="BL250" s="6"/>
      <c r="BM250" s="6"/>
      <c r="BN250" s="6"/>
      <c r="BO250" s="6"/>
      <c r="BP250" s="6"/>
      <c r="BQ250" s="6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</row>
    <row r="251" spans="1:243" s="3" customFormat="1" x14ac:dyDescent="0.25">
      <c r="A251" s="1"/>
      <c r="B251"/>
      <c r="F251" s="6"/>
      <c r="G251" s="9"/>
      <c r="H251" s="6"/>
      <c r="I251" s="6"/>
      <c r="J251" s="7"/>
      <c r="K251" s="6"/>
      <c r="L251" s="6"/>
      <c r="M251" s="6"/>
      <c r="N251" s="6"/>
      <c r="O251" s="4"/>
      <c r="P251" s="4"/>
      <c r="Q251" s="4"/>
      <c r="R251" s="6"/>
      <c r="S251" s="2"/>
      <c r="T251" s="32"/>
      <c r="U251" s="32"/>
      <c r="V251" s="37"/>
      <c r="W251" s="2"/>
      <c r="X251" s="2"/>
      <c r="Y251" s="2"/>
      <c r="AE251" s="9"/>
      <c r="AF251" s="9"/>
      <c r="AG251" s="9"/>
      <c r="AI251" s="6"/>
      <c r="AL251" s="6"/>
      <c r="AM251" s="6"/>
      <c r="AO251" s="6"/>
      <c r="AS251" s="5"/>
      <c r="AU251" s="6"/>
      <c r="AW251" s="6"/>
      <c r="AY251" s="13"/>
      <c r="BC251" s="9"/>
      <c r="BE251" s="9"/>
      <c r="BJ251" s="14"/>
      <c r="BL251" s="6"/>
      <c r="BM251" s="6"/>
      <c r="BN251" s="6"/>
      <c r="BO251" s="6"/>
      <c r="BP251" s="6"/>
      <c r="BQ251" s="6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</row>
    <row r="252" spans="1:243" s="3" customFormat="1" x14ac:dyDescent="0.25">
      <c r="A252" s="1"/>
      <c r="B252"/>
      <c r="F252" s="6"/>
      <c r="G252" s="9"/>
      <c r="H252" s="6"/>
      <c r="I252" s="6"/>
      <c r="J252" s="7"/>
      <c r="K252" s="6"/>
      <c r="L252" s="6"/>
      <c r="M252" s="6"/>
      <c r="N252" s="6"/>
      <c r="O252" s="4"/>
      <c r="P252" s="4"/>
      <c r="Q252" s="4"/>
      <c r="R252" s="6"/>
      <c r="S252" s="2"/>
      <c r="T252" s="32"/>
      <c r="U252" s="32"/>
      <c r="V252" s="37"/>
      <c r="W252" s="2"/>
      <c r="X252" s="2"/>
      <c r="Y252" s="2"/>
      <c r="AE252" s="9"/>
      <c r="AF252" s="9"/>
      <c r="AG252" s="9"/>
      <c r="AI252" s="6"/>
      <c r="AL252" s="6"/>
      <c r="AM252" s="6"/>
      <c r="AO252" s="6"/>
      <c r="AS252" s="5"/>
      <c r="AU252" s="6"/>
      <c r="AW252" s="6"/>
      <c r="AY252" s="13"/>
      <c r="BC252" s="9"/>
      <c r="BE252" s="9"/>
      <c r="BJ252" s="14"/>
      <c r="BL252" s="6"/>
      <c r="BM252" s="6"/>
      <c r="BN252" s="6"/>
      <c r="BO252" s="6"/>
      <c r="BP252" s="6"/>
      <c r="BQ252" s="6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</row>
    <row r="253" spans="1:243" s="3" customFormat="1" x14ac:dyDescent="0.25">
      <c r="A253" s="1"/>
      <c r="B253"/>
      <c r="F253" s="6"/>
      <c r="G253" s="9"/>
      <c r="H253" s="6"/>
      <c r="I253" s="6"/>
      <c r="J253" s="7"/>
      <c r="K253" s="6"/>
      <c r="L253" s="6"/>
      <c r="M253" s="6"/>
      <c r="N253" s="6"/>
      <c r="O253" s="4"/>
      <c r="P253" s="4"/>
      <c r="Q253" s="4"/>
      <c r="R253" s="6"/>
      <c r="S253" s="2"/>
      <c r="T253" s="32"/>
      <c r="U253" s="32"/>
      <c r="V253" s="37"/>
      <c r="W253" s="2"/>
      <c r="X253" s="2"/>
      <c r="Y253" s="2"/>
      <c r="AE253" s="9"/>
      <c r="AF253" s="9"/>
      <c r="AG253" s="9"/>
      <c r="AI253" s="6"/>
      <c r="AL253" s="6"/>
      <c r="AM253" s="6"/>
      <c r="AO253" s="6"/>
      <c r="AS253" s="5"/>
      <c r="AU253" s="6"/>
      <c r="AW253" s="6"/>
      <c r="AY253" s="13"/>
      <c r="BC253" s="9"/>
      <c r="BE253" s="9"/>
      <c r="BJ253" s="14"/>
      <c r="BL253" s="6"/>
      <c r="BM253" s="6"/>
      <c r="BN253" s="6"/>
      <c r="BO253" s="6"/>
      <c r="BP253" s="6"/>
      <c r="BQ253" s="6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</row>
    <row r="254" spans="1:243" s="3" customFormat="1" x14ac:dyDescent="0.25">
      <c r="A254" s="1"/>
      <c r="B254"/>
      <c r="F254" s="6"/>
      <c r="G254" s="9"/>
      <c r="H254" s="6"/>
      <c r="I254" s="6"/>
      <c r="J254" s="7"/>
      <c r="K254" s="6"/>
      <c r="L254" s="6"/>
      <c r="M254" s="6"/>
      <c r="N254" s="6"/>
      <c r="O254" s="4"/>
      <c r="P254" s="4"/>
      <c r="Q254" s="4"/>
      <c r="R254" s="6"/>
      <c r="S254" s="2"/>
      <c r="T254" s="32"/>
      <c r="U254" s="32"/>
      <c r="V254" s="37"/>
      <c r="W254" s="2"/>
      <c r="X254" s="2"/>
      <c r="Y254" s="2"/>
      <c r="AE254" s="9"/>
      <c r="AF254" s="9"/>
      <c r="AG254" s="9"/>
      <c r="AI254" s="6"/>
      <c r="AL254" s="6"/>
      <c r="AM254" s="6"/>
      <c r="AO254" s="6"/>
      <c r="AS254" s="5"/>
      <c r="AU254" s="6"/>
      <c r="AW254" s="6"/>
      <c r="AY254" s="13"/>
      <c r="BC254" s="9"/>
      <c r="BE254" s="9"/>
      <c r="BJ254" s="14"/>
      <c r="BL254" s="6"/>
      <c r="BM254" s="6"/>
      <c r="BN254" s="6"/>
      <c r="BO254" s="6"/>
      <c r="BP254" s="6"/>
      <c r="BQ254" s="6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</row>
    <row r="255" spans="1:243" s="3" customFormat="1" x14ac:dyDescent="0.25">
      <c r="A255" s="1"/>
      <c r="B255"/>
      <c r="F255" s="6"/>
      <c r="G255" s="9"/>
      <c r="H255" s="6"/>
      <c r="I255" s="6"/>
      <c r="J255" s="7"/>
      <c r="K255" s="6"/>
      <c r="L255" s="6"/>
      <c r="M255" s="6"/>
      <c r="N255" s="6"/>
      <c r="O255" s="4"/>
      <c r="P255" s="4"/>
      <c r="Q255" s="4"/>
      <c r="R255" s="6"/>
      <c r="S255" s="2"/>
      <c r="T255" s="32"/>
      <c r="U255" s="32"/>
      <c r="V255" s="37"/>
      <c r="W255" s="2"/>
      <c r="X255" s="2"/>
      <c r="Y255" s="2"/>
      <c r="AE255" s="9"/>
      <c r="AF255" s="9"/>
      <c r="AG255" s="9"/>
      <c r="AI255" s="6"/>
      <c r="AL255" s="6"/>
      <c r="AM255" s="6"/>
      <c r="AO255" s="6"/>
      <c r="AS255" s="5"/>
      <c r="AU255" s="6"/>
      <c r="AW255" s="6"/>
      <c r="AY255" s="13"/>
      <c r="BC255" s="9"/>
      <c r="BE255" s="9"/>
      <c r="BJ255" s="14"/>
      <c r="BL255" s="6"/>
      <c r="BM255" s="6"/>
      <c r="BN255" s="6"/>
      <c r="BO255" s="6"/>
      <c r="BP255" s="6"/>
      <c r="BQ255" s="6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</row>
    <row r="256" spans="1:243" s="3" customFormat="1" x14ac:dyDescent="0.25">
      <c r="A256" s="1"/>
      <c r="B256"/>
      <c r="F256" s="6"/>
      <c r="G256" s="9"/>
      <c r="H256" s="6"/>
      <c r="I256" s="6"/>
      <c r="J256" s="7"/>
      <c r="K256" s="6"/>
      <c r="L256" s="6"/>
      <c r="M256" s="6"/>
      <c r="N256" s="6"/>
      <c r="O256" s="4"/>
      <c r="P256" s="4"/>
      <c r="Q256" s="4"/>
      <c r="R256" s="6"/>
      <c r="S256" s="2"/>
      <c r="T256" s="32"/>
      <c r="U256" s="32"/>
      <c r="V256" s="37"/>
      <c r="W256" s="2"/>
      <c r="X256" s="2"/>
      <c r="Y256" s="2"/>
      <c r="AE256" s="9"/>
      <c r="AF256" s="9"/>
      <c r="AG256" s="9"/>
      <c r="AI256" s="6"/>
      <c r="AL256" s="6"/>
      <c r="AM256" s="6"/>
      <c r="AO256" s="6"/>
      <c r="AS256" s="5"/>
      <c r="AU256" s="6"/>
      <c r="AW256" s="6"/>
      <c r="AY256" s="13"/>
      <c r="BC256" s="9"/>
      <c r="BE256" s="9"/>
      <c r="BJ256" s="14"/>
      <c r="BL256" s="6"/>
      <c r="BM256" s="6"/>
      <c r="BN256" s="6"/>
      <c r="BO256" s="6"/>
      <c r="BP256" s="6"/>
      <c r="BQ256" s="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</row>
    <row r="257" spans="1:243" s="3" customFormat="1" x14ac:dyDescent="0.25">
      <c r="A257" s="1"/>
      <c r="B257"/>
      <c r="F257" s="6"/>
      <c r="G257" s="9"/>
      <c r="H257" s="6"/>
      <c r="I257" s="6"/>
      <c r="J257" s="7"/>
      <c r="K257" s="6"/>
      <c r="L257" s="6"/>
      <c r="M257" s="6"/>
      <c r="N257" s="6"/>
      <c r="O257" s="4"/>
      <c r="P257" s="4"/>
      <c r="Q257" s="4"/>
      <c r="R257" s="6"/>
      <c r="S257" s="2"/>
      <c r="T257" s="32"/>
      <c r="U257" s="32"/>
      <c r="V257" s="37"/>
      <c r="W257" s="2"/>
      <c r="X257" s="2"/>
      <c r="Y257" s="2"/>
      <c r="AE257" s="9"/>
      <c r="AF257" s="9"/>
      <c r="AG257" s="9"/>
      <c r="AI257" s="6"/>
      <c r="AL257" s="6"/>
      <c r="AM257" s="6"/>
      <c r="AO257" s="6"/>
      <c r="AS257" s="5"/>
      <c r="AU257" s="6"/>
      <c r="AW257" s="6"/>
      <c r="AY257" s="13"/>
      <c r="BC257" s="9"/>
      <c r="BE257" s="9"/>
      <c r="BJ257" s="14"/>
      <c r="BL257" s="6"/>
      <c r="BM257" s="6"/>
      <c r="BN257" s="6"/>
      <c r="BO257" s="6"/>
      <c r="BP257" s="6"/>
      <c r="BQ257" s="6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</row>
    <row r="258" spans="1:243" s="3" customFormat="1" x14ac:dyDescent="0.25">
      <c r="A258" s="1"/>
      <c r="B258"/>
      <c r="F258" s="6"/>
      <c r="G258" s="9"/>
      <c r="H258" s="6"/>
      <c r="I258" s="6"/>
      <c r="J258" s="7"/>
      <c r="K258" s="6"/>
      <c r="L258" s="6"/>
      <c r="M258" s="6"/>
      <c r="N258" s="6"/>
      <c r="O258" s="4"/>
      <c r="P258" s="4"/>
      <c r="Q258" s="4"/>
      <c r="R258" s="6"/>
      <c r="S258" s="2"/>
      <c r="T258" s="32"/>
      <c r="U258" s="32"/>
      <c r="V258" s="37"/>
      <c r="W258" s="2"/>
      <c r="X258" s="2"/>
      <c r="Y258" s="2"/>
      <c r="AE258" s="9"/>
      <c r="AF258" s="9"/>
      <c r="AG258" s="9"/>
      <c r="AI258" s="6"/>
      <c r="AL258" s="6"/>
      <c r="AM258" s="6"/>
      <c r="AO258" s="6"/>
      <c r="AS258" s="5"/>
      <c r="AU258" s="6"/>
      <c r="AW258" s="6"/>
      <c r="AY258" s="13"/>
      <c r="BC258" s="9"/>
      <c r="BE258" s="9"/>
      <c r="BJ258" s="14"/>
      <c r="BL258" s="6"/>
      <c r="BM258" s="6"/>
      <c r="BN258" s="6"/>
      <c r="BO258" s="6"/>
      <c r="BP258" s="6"/>
      <c r="BQ258" s="6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</row>
    <row r="259" spans="1:243" s="3" customFormat="1" x14ac:dyDescent="0.25">
      <c r="A259" s="1"/>
      <c r="B259"/>
      <c r="F259" s="6"/>
      <c r="G259" s="9"/>
      <c r="H259" s="6"/>
      <c r="I259" s="6"/>
      <c r="J259" s="7"/>
      <c r="K259" s="6"/>
      <c r="L259" s="6"/>
      <c r="M259" s="6"/>
      <c r="N259" s="6"/>
      <c r="O259" s="4"/>
      <c r="P259" s="4"/>
      <c r="Q259" s="4"/>
      <c r="R259" s="6"/>
      <c r="S259" s="2"/>
      <c r="T259" s="32"/>
      <c r="U259" s="32"/>
      <c r="V259" s="37"/>
      <c r="W259" s="2"/>
      <c r="X259" s="2"/>
      <c r="Y259" s="2"/>
      <c r="AE259" s="9"/>
      <c r="AF259" s="9"/>
      <c r="AG259" s="9"/>
      <c r="AI259" s="6"/>
      <c r="AL259" s="6"/>
      <c r="AM259" s="6"/>
      <c r="AO259" s="6"/>
      <c r="AS259" s="5"/>
      <c r="AU259" s="6"/>
      <c r="AW259" s="6"/>
      <c r="AY259" s="13"/>
      <c r="BC259" s="9"/>
      <c r="BE259" s="9"/>
      <c r="BJ259" s="14"/>
      <c r="BL259" s="6"/>
      <c r="BM259" s="6"/>
      <c r="BN259" s="6"/>
      <c r="BO259" s="6"/>
      <c r="BP259" s="6"/>
      <c r="BQ259" s="6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</row>
    <row r="260" spans="1:243" s="3" customFormat="1" x14ac:dyDescent="0.25">
      <c r="A260" s="1"/>
      <c r="B260"/>
      <c r="F260" s="6"/>
      <c r="G260" s="9"/>
      <c r="H260" s="6"/>
      <c r="I260" s="6"/>
      <c r="J260" s="7"/>
      <c r="K260" s="6"/>
      <c r="L260" s="6"/>
      <c r="M260" s="6"/>
      <c r="N260" s="6"/>
      <c r="O260" s="4"/>
      <c r="P260" s="4"/>
      <c r="Q260" s="4"/>
      <c r="R260" s="6"/>
      <c r="S260" s="2"/>
      <c r="T260" s="32"/>
      <c r="U260" s="32"/>
      <c r="V260" s="37"/>
      <c r="W260" s="2"/>
      <c r="X260" s="2"/>
      <c r="Y260" s="2"/>
      <c r="AE260" s="9"/>
      <c r="AF260" s="9"/>
      <c r="AG260" s="9"/>
      <c r="AI260" s="6"/>
      <c r="AL260" s="6"/>
      <c r="AM260" s="6"/>
      <c r="AO260" s="6"/>
      <c r="AS260" s="5"/>
      <c r="AU260" s="6"/>
      <c r="AW260" s="6"/>
      <c r="AY260" s="13"/>
      <c r="BC260" s="9"/>
      <c r="BE260" s="9"/>
      <c r="BJ260" s="14"/>
      <c r="BL260" s="6"/>
      <c r="BM260" s="6"/>
      <c r="BN260" s="6"/>
      <c r="BO260" s="6"/>
      <c r="BP260" s="6"/>
      <c r="BQ260" s="6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</row>
    <row r="261" spans="1:243" s="3" customFormat="1" x14ac:dyDescent="0.25">
      <c r="A261" s="1"/>
      <c r="B261"/>
      <c r="F261" s="6"/>
      <c r="G261" s="9"/>
      <c r="H261" s="6"/>
      <c r="I261" s="6"/>
      <c r="J261" s="7"/>
      <c r="K261" s="6"/>
      <c r="L261" s="6"/>
      <c r="M261" s="6"/>
      <c r="N261" s="6"/>
      <c r="O261" s="4"/>
      <c r="P261" s="4"/>
      <c r="Q261" s="4"/>
      <c r="R261" s="6"/>
      <c r="S261" s="2"/>
      <c r="T261" s="32"/>
      <c r="U261" s="32"/>
      <c r="V261" s="37"/>
      <c r="W261" s="2"/>
      <c r="X261" s="2"/>
      <c r="Y261" s="2"/>
      <c r="AE261" s="9"/>
      <c r="AF261" s="9"/>
      <c r="AG261" s="9"/>
      <c r="AI261" s="6"/>
      <c r="AL261" s="6"/>
      <c r="AM261" s="6"/>
      <c r="AO261" s="6"/>
      <c r="AS261" s="5"/>
      <c r="AU261" s="6"/>
      <c r="AW261" s="6"/>
      <c r="AY261" s="13"/>
      <c r="BC261" s="9"/>
      <c r="BE261" s="9"/>
      <c r="BJ261" s="14"/>
      <c r="BL261" s="6"/>
      <c r="BM261" s="6"/>
      <c r="BN261" s="6"/>
      <c r="BO261" s="6"/>
      <c r="BP261" s="6"/>
      <c r="BQ261" s="6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</row>
    <row r="262" spans="1:243" s="3" customFormat="1" x14ac:dyDescent="0.25">
      <c r="A262" s="1"/>
      <c r="B262"/>
      <c r="F262" s="6"/>
      <c r="G262" s="9"/>
      <c r="H262" s="6"/>
      <c r="I262" s="6"/>
      <c r="J262" s="7"/>
      <c r="K262" s="6"/>
      <c r="L262" s="6"/>
      <c r="M262" s="6"/>
      <c r="N262" s="6"/>
      <c r="O262" s="4"/>
      <c r="P262" s="4"/>
      <c r="Q262" s="4"/>
      <c r="R262" s="6"/>
      <c r="S262" s="2"/>
      <c r="T262" s="32"/>
      <c r="U262" s="32"/>
      <c r="V262" s="37"/>
      <c r="W262" s="2"/>
      <c r="X262" s="2"/>
      <c r="Y262" s="2"/>
      <c r="AE262" s="9"/>
      <c r="AF262" s="9"/>
      <c r="AG262" s="9"/>
      <c r="AI262" s="6"/>
      <c r="AL262" s="6"/>
      <c r="AM262" s="6"/>
      <c r="AO262" s="6"/>
      <c r="AS262" s="5"/>
      <c r="AU262" s="6"/>
      <c r="AW262" s="6"/>
      <c r="AY262" s="13"/>
      <c r="BC262" s="9"/>
      <c r="BE262" s="9"/>
      <c r="BJ262" s="14"/>
      <c r="BL262" s="6"/>
      <c r="BM262" s="6"/>
      <c r="BN262" s="6"/>
      <c r="BO262" s="6"/>
      <c r="BP262" s="6"/>
      <c r="BQ262" s="6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</row>
    <row r="263" spans="1:243" s="3" customFormat="1" x14ac:dyDescent="0.25">
      <c r="A263" s="1"/>
      <c r="B263"/>
      <c r="F263" s="6"/>
      <c r="G263" s="9"/>
      <c r="H263" s="6"/>
      <c r="I263" s="6"/>
      <c r="J263" s="7"/>
      <c r="K263" s="6"/>
      <c r="L263" s="6"/>
      <c r="M263" s="6"/>
      <c r="N263" s="6"/>
      <c r="O263" s="4"/>
      <c r="P263" s="4"/>
      <c r="Q263" s="4"/>
      <c r="R263" s="6"/>
      <c r="S263" s="2"/>
      <c r="T263" s="32"/>
      <c r="U263" s="32"/>
      <c r="V263" s="37"/>
      <c r="W263" s="2"/>
      <c r="X263" s="2"/>
      <c r="Y263" s="2"/>
      <c r="AE263" s="9"/>
      <c r="AF263" s="9"/>
      <c r="AG263" s="9"/>
      <c r="AI263" s="6"/>
      <c r="AL263" s="6"/>
      <c r="AM263" s="6"/>
      <c r="AO263" s="6"/>
      <c r="AS263" s="5"/>
      <c r="AU263" s="6"/>
      <c r="AW263" s="6"/>
      <c r="AY263" s="13"/>
      <c r="BC263" s="9"/>
      <c r="BE263" s="9"/>
      <c r="BJ263" s="14"/>
      <c r="BL263" s="6"/>
      <c r="BM263" s="6"/>
      <c r="BN263" s="6"/>
      <c r="BO263" s="6"/>
      <c r="BP263" s="6"/>
      <c r="BQ263" s="6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</row>
    <row r="264" spans="1:243" s="3" customFormat="1" x14ac:dyDescent="0.25">
      <c r="A264" s="1"/>
      <c r="B264"/>
      <c r="F264" s="6"/>
      <c r="G264" s="9"/>
      <c r="H264" s="6"/>
      <c r="I264" s="6"/>
      <c r="J264" s="7"/>
      <c r="K264" s="6"/>
      <c r="L264" s="6"/>
      <c r="M264" s="6"/>
      <c r="N264" s="6"/>
      <c r="O264" s="4"/>
      <c r="P264" s="4"/>
      <c r="Q264" s="4"/>
      <c r="R264" s="6"/>
      <c r="S264" s="2"/>
      <c r="T264" s="32"/>
      <c r="U264" s="32"/>
      <c r="V264" s="37"/>
      <c r="W264" s="2"/>
      <c r="X264" s="2"/>
      <c r="Y264" s="2"/>
      <c r="AE264" s="9"/>
      <c r="AF264" s="9"/>
      <c r="AG264" s="9"/>
      <c r="AI264" s="6"/>
      <c r="AL264" s="6"/>
      <c r="AM264" s="6"/>
      <c r="AO264" s="6"/>
      <c r="AS264" s="5"/>
      <c r="AU264" s="6"/>
      <c r="AW264" s="6"/>
      <c r="AY264" s="13"/>
      <c r="BC264" s="9"/>
      <c r="BE264" s="9"/>
      <c r="BJ264" s="14"/>
      <c r="BL264" s="6"/>
      <c r="BM264" s="6"/>
      <c r="BN264" s="6"/>
      <c r="BO264" s="6"/>
      <c r="BP264" s="6"/>
      <c r="BQ264" s="6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</row>
    <row r="265" spans="1:243" s="3" customFormat="1" x14ac:dyDescent="0.25">
      <c r="A265" s="1"/>
      <c r="B265"/>
      <c r="F265" s="6"/>
      <c r="G265" s="9"/>
      <c r="H265" s="6"/>
      <c r="I265" s="6"/>
      <c r="J265" s="7"/>
      <c r="K265" s="6"/>
      <c r="L265" s="6"/>
      <c r="M265" s="6"/>
      <c r="N265" s="6"/>
      <c r="O265" s="4"/>
      <c r="P265" s="4"/>
      <c r="Q265" s="4"/>
      <c r="R265" s="6"/>
      <c r="S265" s="2"/>
      <c r="T265" s="32"/>
      <c r="U265" s="32"/>
      <c r="V265" s="37"/>
      <c r="W265" s="2"/>
      <c r="X265" s="2"/>
      <c r="Y265" s="2"/>
      <c r="AE265" s="9"/>
      <c r="AF265" s="9"/>
      <c r="AG265" s="9"/>
      <c r="AI265" s="6"/>
      <c r="AL265" s="6"/>
      <c r="AM265" s="6"/>
      <c r="AO265" s="6"/>
      <c r="AS265" s="5"/>
      <c r="AU265" s="6"/>
      <c r="AW265" s="6"/>
      <c r="AY265" s="13"/>
      <c r="BC265" s="9"/>
      <c r="BE265" s="9"/>
      <c r="BJ265" s="14"/>
      <c r="BL265" s="6"/>
      <c r="BM265" s="6"/>
      <c r="BN265" s="6"/>
      <c r="BO265" s="6"/>
      <c r="BP265" s="6"/>
      <c r="BQ265" s="6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</row>
    <row r="266" spans="1:243" s="3" customFormat="1" x14ac:dyDescent="0.25">
      <c r="A266" s="1"/>
      <c r="B266"/>
      <c r="F266" s="6"/>
      <c r="G266" s="9"/>
      <c r="H266" s="6"/>
      <c r="I266" s="6"/>
      <c r="J266" s="7"/>
      <c r="K266" s="6"/>
      <c r="L266" s="6"/>
      <c r="M266" s="6"/>
      <c r="N266" s="6"/>
      <c r="O266" s="4"/>
      <c r="P266" s="4"/>
      <c r="Q266" s="4"/>
      <c r="R266" s="6"/>
      <c r="S266" s="2"/>
      <c r="T266" s="32"/>
      <c r="U266" s="32"/>
      <c r="V266" s="37"/>
      <c r="W266" s="2"/>
      <c r="X266" s="2"/>
      <c r="Y266" s="2"/>
      <c r="AE266" s="9"/>
      <c r="AF266" s="9"/>
      <c r="AG266" s="9"/>
      <c r="AI266" s="6"/>
      <c r="AL266" s="6"/>
      <c r="AM266" s="6"/>
      <c r="AO266" s="6"/>
      <c r="AS266" s="5"/>
      <c r="AU266" s="6"/>
      <c r="AW266" s="6"/>
      <c r="AY266" s="13"/>
      <c r="BC266" s="9"/>
      <c r="BE266" s="9"/>
      <c r="BJ266" s="14"/>
      <c r="BL266" s="6"/>
      <c r="BM266" s="6"/>
      <c r="BN266" s="6"/>
      <c r="BO266" s="6"/>
      <c r="BP266" s="6"/>
      <c r="BQ266" s="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</row>
    <row r="267" spans="1:243" s="3" customFormat="1" x14ac:dyDescent="0.25">
      <c r="A267" s="1"/>
      <c r="B267"/>
      <c r="F267" s="6"/>
      <c r="G267" s="9"/>
      <c r="H267" s="6"/>
      <c r="I267" s="6"/>
      <c r="J267" s="7"/>
      <c r="K267" s="6"/>
      <c r="L267" s="6"/>
      <c r="M267" s="6"/>
      <c r="N267" s="6"/>
      <c r="O267" s="4"/>
      <c r="P267" s="4"/>
      <c r="Q267" s="4"/>
      <c r="R267" s="6"/>
      <c r="S267" s="2"/>
      <c r="T267" s="32"/>
      <c r="U267" s="32"/>
      <c r="V267" s="37"/>
      <c r="W267" s="2"/>
      <c r="X267" s="2"/>
      <c r="Y267" s="2"/>
      <c r="AE267" s="9"/>
      <c r="AF267" s="9"/>
      <c r="AG267" s="9"/>
      <c r="AI267" s="6"/>
      <c r="AL267" s="6"/>
      <c r="AM267" s="6"/>
      <c r="AO267" s="6"/>
      <c r="AS267" s="5"/>
      <c r="AU267" s="6"/>
      <c r="AW267" s="6"/>
      <c r="AY267" s="13"/>
      <c r="BC267" s="9"/>
      <c r="BE267" s="9"/>
      <c r="BJ267" s="14"/>
      <c r="BL267" s="6"/>
      <c r="BM267" s="6"/>
      <c r="BN267" s="6"/>
      <c r="BO267" s="6"/>
      <c r="BP267" s="6"/>
      <c r="BQ267" s="6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</row>
    <row r="268" spans="1:243" s="3" customFormat="1" x14ac:dyDescent="0.25">
      <c r="A268" s="1"/>
      <c r="B268"/>
      <c r="F268" s="6"/>
      <c r="G268" s="9"/>
      <c r="H268" s="6"/>
      <c r="I268" s="6"/>
      <c r="J268" s="7"/>
      <c r="K268" s="6"/>
      <c r="L268" s="6"/>
      <c r="M268" s="6"/>
      <c r="N268" s="6"/>
      <c r="O268" s="4"/>
      <c r="P268" s="4"/>
      <c r="Q268" s="4"/>
      <c r="R268" s="6"/>
      <c r="S268" s="2"/>
      <c r="T268" s="32"/>
      <c r="U268" s="32"/>
      <c r="V268" s="37"/>
      <c r="W268" s="2"/>
      <c r="X268" s="2"/>
      <c r="Y268" s="2"/>
      <c r="AE268" s="9"/>
      <c r="AF268" s="9"/>
      <c r="AG268" s="9"/>
      <c r="AI268" s="6"/>
      <c r="AL268" s="6"/>
      <c r="AM268" s="6"/>
      <c r="AO268" s="6"/>
      <c r="AS268" s="5"/>
      <c r="AU268" s="6"/>
      <c r="AW268" s="6"/>
      <c r="AY268" s="13"/>
      <c r="BC268" s="9"/>
      <c r="BE268" s="9"/>
      <c r="BJ268" s="14"/>
      <c r="BL268" s="6"/>
      <c r="BM268" s="6"/>
      <c r="BN268" s="6"/>
      <c r="BO268" s="6"/>
      <c r="BP268" s="6"/>
      <c r="BQ268" s="6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</row>
    <row r="269" spans="1:243" s="3" customFormat="1" x14ac:dyDescent="0.25">
      <c r="A269" s="1"/>
      <c r="B269"/>
      <c r="F269" s="6"/>
      <c r="G269" s="9"/>
      <c r="H269" s="6"/>
      <c r="I269" s="6"/>
      <c r="J269" s="7"/>
      <c r="K269" s="6"/>
      <c r="L269" s="6"/>
      <c r="M269" s="6"/>
      <c r="N269" s="6"/>
      <c r="O269" s="4"/>
      <c r="P269" s="4"/>
      <c r="Q269" s="4"/>
      <c r="R269" s="6"/>
      <c r="S269" s="2"/>
      <c r="T269" s="32"/>
      <c r="U269" s="32"/>
      <c r="V269" s="37"/>
      <c r="W269" s="2"/>
      <c r="X269" s="2"/>
      <c r="Y269" s="2"/>
      <c r="AE269" s="9"/>
      <c r="AF269" s="9"/>
      <c r="AG269" s="9"/>
      <c r="AI269" s="6"/>
      <c r="AL269" s="6"/>
      <c r="AM269" s="6"/>
      <c r="AO269" s="6"/>
      <c r="AS269" s="5"/>
      <c r="AU269" s="6"/>
      <c r="AW269" s="6"/>
      <c r="AY269" s="13"/>
      <c r="BC269" s="9"/>
      <c r="BE269" s="9"/>
      <c r="BJ269" s="14"/>
      <c r="BL269" s="6"/>
      <c r="BM269" s="6"/>
      <c r="BN269" s="6"/>
      <c r="BO269" s="6"/>
      <c r="BP269" s="6"/>
      <c r="BQ269" s="6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</row>
    <row r="270" spans="1:243" s="3" customFormat="1" x14ac:dyDescent="0.25">
      <c r="A270" s="1"/>
      <c r="B270"/>
      <c r="F270" s="6"/>
      <c r="G270" s="9"/>
      <c r="H270" s="6"/>
      <c r="I270" s="6"/>
      <c r="J270" s="7"/>
      <c r="K270" s="6"/>
      <c r="L270" s="6"/>
      <c r="M270" s="6"/>
      <c r="N270" s="6"/>
      <c r="O270" s="4"/>
      <c r="P270" s="4"/>
      <c r="Q270" s="4"/>
      <c r="R270" s="6"/>
      <c r="S270" s="2"/>
      <c r="T270" s="32"/>
      <c r="U270" s="32"/>
      <c r="V270" s="37"/>
      <c r="W270" s="2"/>
      <c r="X270" s="2"/>
      <c r="Y270" s="2"/>
      <c r="AE270" s="9"/>
      <c r="AF270" s="9"/>
      <c r="AG270" s="9"/>
      <c r="AI270" s="6"/>
      <c r="AL270" s="6"/>
      <c r="AM270" s="6"/>
      <c r="AO270" s="6"/>
      <c r="AS270" s="5"/>
      <c r="AU270" s="6"/>
      <c r="AW270" s="6"/>
      <c r="AY270" s="13"/>
      <c r="BC270" s="9"/>
      <c r="BE270" s="9"/>
      <c r="BJ270" s="14"/>
      <c r="BL270" s="6"/>
      <c r="BM270" s="6"/>
      <c r="BN270" s="6"/>
      <c r="BO270" s="6"/>
      <c r="BP270" s="6"/>
      <c r="BQ270" s="6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</row>
    <row r="271" spans="1:243" s="3" customFormat="1" x14ac:dyDescent="0.25">
      <c r="A271" s="1"/>
      <c r="B271"/>
      <c r="F271" s="6"/>
      <c r="G271" s="9"/>
      <c r="H271" s="6"/>
      <c r="I271" s="6"/>
      <c r="J271" s="7"/>
      <c r="K271" s="6"/>
      <c r="L271" s="6"/>
      <c r="M271" s="6"/>
      <c r="N271" s="6"/>
      <c r="O271" s="4"/>
      <c r="P271" s="4"/>
      <c r="Q271" s="4"/>
      <c r="R271" s="6"/>
      <c r="S271" s="2"/>
      <c r="T271" s="32"/>
      <c r="U271" s="32"/>
      <c r="V271" s="37"/>
      <c r="W271" s="2"/>
      <c r="X271" s="2"/>
      <c r="Y271" s="2"/>
      <c r="AE271" s="9"/>
      <c r="AF271" s="9"/>
      <c r="AG271" s="9"/>
      <c r="AI271" s="6"/>
      <c r="AL271" s="6"/>
      <c r="AM271" s="6"/>
      <c r="AO271" s="6"/>
      <c r="AS271" s="5"/>
      <c r="AU271" s="6"/>
      <c r="AW271" s="6"/>
      <c r="AY271" s="13"/>
      <c r="BC271" s="9"/>
      <c r="BE271" s="9"/>
      <c r="BJ271" s="14"/>
      <c r="BL271" s="6"/>
      <c r="BM271" s="6"/>
      <c r="BN271" s="6"/>
      <c r="BO271" s="6"/>
      <c r="BP271" s="6"/>
      <c r="BQ271" s="6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</row>
    <row r="272" spans="1:243" s="3" customFormat="1" x14ac:dyDescent="0.25">
      <c r="A272" s="1"/>
      <c r="B272"/>
      <c r="F272" s="6"/>
      <c r="G272" s="9"/>
      <c r="H272" s="6"/>
      <c r="I272" s="6"/>
      <c r="J272" s="7"/>
      <c r="K272" s="6"/>
      <c r="L272" s="6"/>
      <c r="M272" s="6"/>
      <c r="N272" s="6"/>
      <c r="O272" s="4"/>
      <c r="P272" s="4"/>
      <c r="Q272" s="4"/>
      <c r="R272" s="6"/>
      <c r="S272" s="2"/>
      <c r="T272" s="32"/>
      <c r="U272" s="32"/>
      <c r="V272" s="37"/>
      <c r="W272" s="2"/>
      <c r="X272" s="2"/>
      <c r="Y272" s="2"/>
      <c r="AE272" s="9"/>
      <c r="AF272" s="9"/>
      <c r="AG272" s="9"/>
      <c r="AI272" s="6"/>
      <c r="AL272" s="6"/>
      <c r="AM272" s="6"/>
      <c r="AO272" s="6"/>
      <c r="AS272" s="5"/>
      <c r="AU272" s="6"/>
      <c r="AW272" s="6"/>
      <c r="AY272" s="13"/>
      <c r="BC272" s="9"/>
      <c r="BE272" s="9"/>
      <c r="BJ272" s="14"/>
      <c r="BL272" s="6"/>
      <c r="BM272" s="6"/>
      <c r="BN272" s="6"/>
      <c r="BO272" s="6"/>
      <c r="BP272" s="6"/>
      <c r="BQ272" s="6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</row>
    <row r="273" spans="1:243" s="3" customFormat="1" x14ac:dyDescent="0.25">
      <c r="A273" s="1"/>
      <c r="B273"/>
      <c r="F273" s="6"/>
      <c r="G273" s="9"/>
      <c r="H273" s="6"/>
      <c r="I273" s="6"/>
      <c r="J273" s="7"/>
      <c r="K273" s="6"/>
      <c r="L273" s="6"/>
      <c r="M273" s="6"/>
      <c r="N273" s="6"/>
      <c r="O273" s="4"/>
      <c r="P273" s="4"/>
      <c r="Q273" s="4"/>
      <c r="R273" s="6"/>
      <c r="S273" s="2"/>
      <c r="T273" s="32"/>
      <c r="U273" s="32"/>
      <c r="V273" s="37"/>
      <c r="W273" s="2"/>
      <c r="X273" s="2"/>
      <c r="Y273" s="2"/>
      <c r="AE273" s="9"/>
      <c r="AF273" s="9"/>
      <c r="AG273" s="9"/>
      <c r="AI273" s="6"/>
      <c r="AL273" s="6"/>
      <c r="AM273" s="6"/>
      <c r="AO273" s="6"/>
      <c r="AS273" s="5"/>
      <c r="AU273" s="6"/>
      <c r="AW273" s="6"/>
      <c r="AY273" s="13"/>
      <c r="BC273" s="9"/>
      <c r="BE273" s="9"/>
      <c r="BJ273" s="14"/>
      <c r="BL273" s="6"/>
      <c r="BM273" s="6"/>
      <c r="BN273" s="6"/>
      <c r="BO273" s="6"/>
      <c r="BP273" s="6"/>
      <c r="BQ273" s="6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</row>
    <row r="274" spans="1:243" s="3" customFormat="1" x14ac:dyDescent="0.25">
      <c r="A274" s="1"/>
      <c r="B274"/>
      <c r="F274" s="6"/>
      <c r="G274" s="9"/>
      <c r="H274" s="6"/>
      <c r="I274" s="6"/>
      <c r="J274" s="7"/>
      <c r="K274" s="6"/>
      <c r="L274" s="6"/>
      <c r="M274" s="6"/>
      <c r="N274" s="6"/>
      <c r="O274" s="4"/>
      <c r="P274" s="4"/>
      <c r="Q274" s="4"/>
      <c r="R274" s="6"/>
      <c r="S274" s="2"/>
      <c r="T274" s="32"/>
      <c r="U274" s="32"/>
      <c r="V274" s="37"/>
      <c r="W274" s="2"/>
      <c r="X274" s="2"/>
      <c r="Y274" s="2"/>
      <c r="AE274" s="9"/>
      <c r="AF274" s="9"/>
      <c r="AG274" s="9"/>
      <c r="AI274" s="6"/>
      <c r="AL274" s="6"/>
      <c r="AM274" s="6"/>
      <c r="AO274" s="6"/>
      <c r="AS274" s="5"/>
      <c r="AU274" s="6"/>
      <c r="AW274" s="6"/>
      <c r="AY274" s="13"/>
      <c r="BC274" s="9"/>
      <c r="BE274" s="9"/>
      <c r="BJ274" s="14"/>
      <c r="BL274" s="6"/>
      <c r="BM274" s="6"/>
      <c r="BN274" s="6"/>
      <c r="BO274" s="6"/>
      <c r="BP274" s="6"/>
      <c r="BQ274" s="6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</row>
    <row r="275" spans="1:243" s="3" customFormat="1" x14ac:dyDescent="0.25">
      <c r="A275" s="1"/>
      <c r="B275"/>
      <c r="F275" s="6"/>
      <c r="G275" s="9"/>
      <c r="H275" s="6"/>
      <c r="I275" s="6"/>
      <c r="J275" s="7"/>
      <c r="K275" s="6"/>
      <c r="L275" s="6"/>
      <c r="M275" s="6"/>
      <c r="N275" s="6"/>
      <c r="O275" s="4"/>
      <c r="P275" s="4"/>
      <c r="Q275" s="4"/>
      <c r="R275" s="6"/>
      <c r="S275" s="2"/>
      <c r="T275" s="32"/>
      <c r="U275" s="32"/>
      <c r="V275" s="37"/>
      <c r="W275" s="2"/>
      <c r="X275" s="2"/>
      <c r="Y275" s="2"/>
      <c r="AE275" s="9"/>
      <c r="AF275" s="9"/>
      <c r="AG275" s="9"/>
      <c r="AI275" s="6"/>
      <c r="AL275" s="6"/>
      <c r="AM275" s="6"/>
      <c r="AO275" s="6"/>
      <c r="AS275" s="5"/>
      <c r="AU275" s="6"/>
      <c r="AW275" s="6"/>
      <c r="AY275" s="13"/>
      <c r="BC275" s="9"/>
      <c r="BE275" s="9"/>
      <c r="BJ275" s="14"/>
      <c r="BL275" s="6"/>
      <c r="BM275" s="6"/>
      <c r="BN275" s="6"/>
      <c r="BO275" s="6"/>
      <c r="BP275" s="6"/>
      <c r="BQ275" s="6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</row>
    <row r="276" spans="1:243" s="3" customFormat="1" x14ac:dyDescent="0.25">
      <c r="A276" s="1"/>
      <c r="B276"/>
      <c r="F276" s="6"/>
      <c r="G276" s="9"/>
      <c r="H276" s="6"/>
      <c r="I276" s="6"/>
      <c r="J276" s="7"/>
      <c r="K276" s="6"/>
      <c r="L276" s="6"/>
      <c r="M276" s="6"/>
      <c r="N276" s="6"/>
      <c r="O276" s="4"/>
      <c r="P276" s="4"/>
      <c r="Q276" s="4"/>
      <c r="R276" s="6"/>
      <c r="S276" s="2"/>
      <c r="T276" s="32"/>
      <c r="U276" s="32"/>
      <c r="V276" s="37"/>
      <c r="W276" s="2"/>
      <c r="X276" s="2"/>
      <c r="Y276" s="2"/>
      <c r="AE276" s="9"/>
      <c r="AF276" s="9"/>
      <c r="AG276" s="9"/>
      <c r="AI276" s="6"/>
      <c r="AL276" s="6"/>
      <c r="AM276" s="6"/>
      <c r="AO276" s="6"/>
      <c r="AS276" s="5"/>
      <c r="AU276" s="6"/>
      <c r="AW276" s="6"/>
      <c r="AY276" s="13"/>
      <c r="BC276" s="9"/>
      <c r="BE276" s="9"/>
      <c r="BJ276" s="14"/>
      <c r="BL276" s="6"/>
      <c r="BM276" s="6"/>
      <c r="BN276" s="6"/>
      <c r="BO276" s="6"/>
      <c r="BP276" s="6"/>
      <c r="BQ276" s="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</row>
    <row r="277" spans="1:243" s="3" customFormat="1" x14ac:dyDescent="0.25">
      <c r="A277" s="1"/>
      <c r="B277"/>
      <c r="F277" s="6"/>
      <c r="G277" s="9"/>
      <c r="H277" s="6"/>
      <c r="I277" s="6"/>
      <c r="J277" s="7"/>
      <c r="K277" s="6"/>
      <c r="L277" s="6"/>
      <c r="M277" s="6"/>
      <c r="N277" s="6"/>
      <c r="O277" s="4"/>
      <c r="P277" s="4"/>
      <c r="Q277" s="4"/>
      <c r="R277" s="6"/>
      <c r="S277" s="2"/>
      <c r="T277" s="32"/>
      <c r="U277" s="32"/>
      <c r="V277" s="37"/>
      <c r="W277" s="2"/>
      <c r="X277" s="2"/>
      <c r="Y277" s="2"/>
      <c r="AE277" s="9"/>
      <c r="AF277" s="9"/>
      <c r="AG277" s="9"/>
      <c r="AI277" s="6"/>
      <c r="AL277" s="6"/>
      <c r="AM277" s="6"/>
      <c r="AO277" s="6"/>
      <c r="AS277" s="5"/>
      <c r="AU277" s="6"/>
      <c r="AW277" s="6"/>
      <c r="AY277" s="13"/>
      <c r="BC277" s="9"/>
      <c r="BE277" s="9"/>
      <c r="BJ277" s="14"/>
      <c r="BL277" s="6"/>
      <c r="BM277" s="6"/>
      <c r="BN277" s="6"/>
      <c r="BO277" s="6"/>
      <c r="BP277" s="6"/>
      <c r="BQ277" s="6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</row>
    <row r="278" spans="1:243" s="3" customFormat="1" x14ac:dyDescent="0.25">
      <c r="A278" s="1"/>
      <c r="B278"/>
      <c r="F278" s="6"/>
      <c r="G278" s="9"/>
      <c r="H278" s="6"/>
      <c r="I278" s="6"/>
      <c r="J278" s="7"/>
      <c r="K278" s="6"/>
      <c r="L278" s="6"/>
      <c r="M278" s="6"/>
      <c r="N278" s="6"/>
      <c r="O278" s="4"/>
      <c r="P278" s="4"/>
      <c r="Q278" s="4"/>
      <c r="R278" s="6"/>
      <c r="S278" s="2"/>
      <c r="T278" s="32"/>
      <c r="U278" s="32"/>
      <c r="V278" s="37"/>
      <c r="W278" s="2"/>
      <c r="X278" s="2"/>
      <c r="Y278" s="2"/>
      <c r="AE278" s="9"/>
      <c r="AF278" s="9"/>
      <c r="AG278" s="9"/>
      <c r="AI278" s="6"/>
      <c r="AL278" s="6"/>
      <c r="AM278" s="6"/>
      <c r="AO278" s="6"/>
      <c r="AS278" s="5"/>
      <c r="AU278" s="6"/>
      <c r="AW278" s="6"/>
      <c r="AY278" s="13"/>
      <c r="BC278" s="9"/>
      <c r="BE278" s="9"/>
      <c r="BJ278" s="14"/>
      <c r="BL278" s="6"/>
      <c r="BM278" s="6"/>
      <c r="BN278" s="6"/>
      <c r="BO278" s="6"/>
      <c r="BP278" s="6"/>
      <c r="BQ278" s="6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</row>
    <row r="279" spans="1:243" s="3" customFormat="1" x14ac:dyDescent="0.25">
      <c r="A279" s="1"/>
      <c r="B279"/>
      <c r="F279" s="6"/>
      <c r="G279" s="9"/>
      <c r="H279" s="6"/>
      <c r="I279" s="6"/>
      <c r="J279" s="7"/>
      <c r="K279" s="6"/>
      <c r="L279" s="6"/>
      <c r="M279" s="6"/>
      <c r="N279" s="6"/>
      <c r="O279" s="4"/>
      <c r="P279" s="4"/>
      <c r="Q279" s="4"/>
      <c r="R279" s="6"/>
      <c r="S279" s="2"/>
      <c r="T279" s="32"/>
      <c r="U279" s="32"/>
      <c r="V279" s="37"/>
      <c r="W279" s="2"/>
      <c r="X279" s="2"/>
      <c r="Y279" s="2"/>
      <c r="AE279" s="9"/>
      <c r="AF279" s="9"/>
      <c r="AG279" s="9"/>
      <c r="AI279" s="6"/>
      <c r="AL279" s="6"/>
      <c r="AM279" s="6"/>
      <c r="AO279" s="6"/>
      <c r="AS279" s="5"/>
      <c r="AU279" s="6"/>
      <c r="AW279" s="6"/>
      <c r="AY279" s="13"/>
      <c r="BC279" s="9"/>
      <c r="BE279" s="9"/>
      <c r="BJ279" s="14"/>
      <c r="BL279" s="6"/>
      <c r="BM279" s="6"/>
      <c r="BN279" s="6"/>
      <c r="BO279" s="6"/>
      <c r="BP279" s="6"/>
      <c r="BQ279" s="6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</row>
    <row r="280" spans="1:243" s="3" customFormat="1" x14ac:dyDescent="0.25">
      <c r="A280" s="1"/>
      <c r="B280"/>
      <c r="F280" s="6"/>
      <c r="G280" s="9"/>
      <c r="H280" s="6"/>
      <c r="I280" s="6"/>
      <c r="J280" s="7"/>
      <c r="K280" s="6"/>
      <c r="L280" s="6"/>
      <c r="M280" s="6"/>
      <c r="N280" s="6"/>
      <c r="O280" s="4"/>
      <c r="P280" s="4"/>
      <c r="Q280" s="4"/>
      <c r="R280" s="6"/>
      <c r="S280" s="2"/>
      <c r="T280" s="32"/>
      <c r="U280" s="32"/>
      <c r="V280" s="37"/>
      <c r="W280" s="2"/>
      <c r="X280" s="2"/>
      <c r="Y280" s="2"/>
      <c r="AE280" s="9"/>
      <c r="AF280" s="9"/>
      <c r="AG280" s="9"/>
      <c r="AI280" s="6"/>
      <c r="AL280" s="6"/>
      <c r="AM280" s="6"/>
      <c r="AO280" s="6"/>
      <c r="AS280" s="5"/>
      <c r="AU280" s="6"/>
      <c r="AW280" s="6"/>
      <c r="AY280" s="13"/>
      <c r="BC280" s="9"/>
      <c r="BE280" s="9"/>
      <c r="BJ280" s="14"/>
      <c r="BL280" s="6"/>
      <c r="BM280" s="6"/>
      <c r="BN280" s="6"/>
      <c r="BO280" s="6"/>
      <c r="BP280" s="6"/>
      <c r="BQ280" s="6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</row>
    <row r="281" spans="1:243" s="3" customFormat="1" x14ac:dyDescent="0.25">
      <c r="A281" s="1"/>
      <c r="B281"/>
      <c r="F281" s="6"/>
      <c r="G281" s="9"/>
      <c r="H281" s="6"/>
      <c r="I281" s="6"/>
      <c r="J281" s="7"/>
      <c r="K281" s="6"/>
      <c r="L281" s="6"/>
      <c r="M281" s="6"/>
      <c r="N281" s="6"/>
      <c r="O281" s="4"/>
      <c r="P281" s="4"/>
      <c r="Q281" s="4"/>
      <c r="R281" s="6"/>
      <c r="S281" s="2"/>
      <c r="T281" s="32"/>
      <c r="U281" s="32"/>
      <c r="V281" s="37"/>
      <c r="W281" s="2"/>
      <c r="X281" s="2"/>
      <c r="Y281" s="2"/>
      <c r="AE281" s="9"/>
      <c r="AF281" s="9"/>
      <c r="AG281" s="9"/>
      <c r="AI281" s="6"/>
      <c r="AL281" s="6"/>
      <c r="AM281" s="6"/>
      <c r="AO281" s="6"/>
      <c r="AS281" s="5"/>
      <c r="AU281" s="6"/>
      <c r="AW281" s="6"/>
      <c r="AY281" s="13"/>
      <c r="BC281" s="9"/>
      <c r="BE281" s="9"/>
      <c r="BJ281" s="14"/>
      <c r="BL281" s="6"/>
      <c r="BM281" s="6"/>
      <c r="BN281" s="6"/>
      <c r="BO281" s="6"/>
      <c r="BP281" s="6"/>
      <c r="BQ281" s="6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</row>
    <row r="282" spans="1:243" s="3" customFormat="1" x14ac:dyDescent="0.25">
      <c r="A282" s="1"/>
      <c r="B282"/>
      <c r="F282" s="6"/>
      <c r="G282" s="9"/>
      <c r="H282" s="6"/>
      <c r="I282" s="6"/>
      <c r="J282" s="7"/>
      <c r="K282" s="6"/>
      <c r="L282" s="6"/>
      <c r="M282" s="6"/>
      <c r="N282" s="6"/>
      <c r="O282" s="4"/>
      <c r="P282" s="4"/>
      <c r="Q282" s="4"/>
      <c r="R282" s="6"/>
      <c r="S282" s="2"/>
      <c r="T282" s="32"/>
      <c r="U282" s="32"/>
      <c r="V282" s="37"/>
      <c r="W282" s="2"/>
      <c r="X282" s="2"/>
      <c r="Y282" s="2"/>
      <c r="AE282" s="9"/>
      <c r="AF282" s="9"/>
      <c r="AG282" s="9"/>
      <c r="AI282" s="6"/>
      <c r="AL282" s="6"/>
      <c r="AM282" s="6"/>
      <c r="AO282" s="6"/>
      <c r="AS282" s="5"/>
      <c r="AU282" s="6"/>
      <c r="AW282" s="6"/>
      <c r="AY282" s="13"/>
      <c r="BC282" s="9"/>
      <c r="BE282" s="9"/>
      <c r="BJ282" s="14"/>
      <c r="BL282" s="6"/>
      <c r="BM282" s="6"/>
      <c r="BN282" s="6"/>
      <c r="BO282" s="6"/>
      <c r="BP282" s="6"/>
      <c r="BQ282" s="6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</row>
    <row r="283" spans="1:243" s="3" customFormat="1" x14ac:dyDescent="0.25">
      <c r="A283" s="1"/>
      <c r="B283"/>
      <c r="F283" s="6"/>
      <c r="G283" s="9"/>
      <c r="H283" s="6"/>
      <c r="I283" s="6"/>
      <c r="J283" s="7"/>
      <c r="K283" s="6"/>
      <c r="L283" s="6"/>
      <c r="M283" s="6"/>
      <c r="N283" s="6"/>
      <c r="O283" s="4"/>
      <c r="P283" s="4"/>
      <c r="Q283" s="4"/>
      <c r="R283" s="6"/>
      <c r="S283" s="2"/>
      <c r="T283" s="32"/>
      <c r="U283" s="32"/>
      <c r="V283" s="37"/>
      <c r="W283" s="2"/>
      <c r="X283" s="2"/>
      <c r="Y283" s="2"/>
      <c r="AE283" s="9"/>
      <c r="AF283" s="9"/>
      <c r="AG283" s="9"/>
      <c r="AI283" s="6"/>
      <c r="AL283" s="6"/>
      <c r="AM283" s="6"/>
      <c r="AO283" s="6"/>
      <c r="AS283" s="5"/>
      <c r="AU283" s="6"/>
      <c r="AW283" s="6"/>
      <c r="AY283" s="13"/>
      <c r="BC283" s="9"/>
      <c r="BE283" s="9"/>
      <c r="BJ283" s="14"/>
      <c r="BL283" s="6"/>
      <c r="BM283" s="6"/>
      <c r="BN283" s="6"/>
      <c r="BO283" s="6"/>
      <c r="BP283" s="6"/>
      <c r="BQ283" s="6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</row>
    <row r="284" spans="1:243" s="3" customFormat="1" x14ac:dyDescent="0.25">
      <c r="A284" s="1"/>
      <c r="B284"/>
      <c r="F284" s="6"/>
      <c r="G284" s="9"/>
      <c r="H284" s="6"/>
      <c r="I284" s="6"/>
      <c r="J284" s="7"/>
      <c r="K284" s="6"/>
      <c r="L284" s="6"/>
      <c r="M284" s="6"/>
      <c r="N284" s="6"/>
      <c r="O284" s="4"/>
      <c r="P284" s="4"/>
      <c r="Q284" s="4"/>
      <c r="R284" s="6"/>
      <c r="S284" s="2"/>
      <c r="T284" s="32"/>
      <c r="U284" s="32"/>
      <c r="V284" s="37"/>
      <c r="W284" s="2"/>
      <c r="X284" s="2"/>
      <c r="Y284" s="2"/>
      <c r="AE284" s="9"/>
      <c r="AF284" s="9"/>
      <c r="AG284" s="9"/>
      <c r="AI284" s="6"/>
      <c r="AL284" s="6"/>
      <c r="AM284" s="6"/>
      <c r="AO284" s="6"/>
      <c r="AS284" s="5"/>
      <c r="AU284" s="6"/>
      <c r="AW284" s="6"/>
      <c r="AY284" s="13"/>
      <c r="BC284" s="9"/>
      <c r="BE284" s="9"/>
      <c r="BJ284" s="14"/>
      <c r="BL284" s="6"/>
      <c r="BM284" s="6"/>
      <c r="BN284" s="6"/>
      <c r="BO284" s="6"/>
      <c r="BP284" s="6"/>
      <c r="BQ284" s="6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</row>
    <row r="285" spans="1:243" s="3" customFormat="1" x14ac:dyDescent="0.25">
      <c r="A285" s="1"/>
      <c r="B285"/>
      <c r="F285" s="6"/>
      <c r="G285" s="9"/>
      <c r="H285" s="6"/>
      <c r="I285" s="6"/>
      <c r="J285" s="7"/>
      <c r="K285" s="6"/>
      <c r="L285" s="6"/>
      <c r="M285" s="6"/>
      <c r="N285" s="6"/>
      <c r="O285" s="4"/>
      <c r="P285" s="4"/>
      <c r="Q285" s="4"/>
      <c r="R285" s="6"/>
      <c r="S285" s="2"/>
      <c r="T285" s="32"/>
      <c r="U285" s="32"/>
      <c r="V285" s="37"/>
      <c r="W285" s="2"/>
      <c r="X285" s="2"/>
      <c r="Y285" s="2"/>
      <c r="AE285" s="9"/>
      <c r="AF285" s="9"/>
      <c r="AG285" s="9"/>
      <c r="AI285" s="6"/>
      <c r="AL285" s="6"/>
      <c r="AM285" s="6"/>
      <c r="AO285" s="6"/>
      <c r="AS285" s="5"/>
      <c r="AU285" s="6"/>
      <c r="AW285" s="6"/>
      <c r="AY285" s="13"/>
      <c r="BC285" s="9"/>
      <c r="BE285" s="9"/>
      <c r="BJ285" s="14"/>
      <c r="BL285" s="6"/>
      <c r="BM285" s="6"/>
      <c r="BN285" s="6"/>
      <c r="BO285" s="6"/>
      <c r="BP285" s="6"/>
      <c r="BQ285" s="6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</row>
    <row r="286" spans="1:243" s="3" customFormat="1" x14ac:dyDescent="0.25">
      <c r="A286" s="1"/>
      <c r="B286"/>
      <c r="F286" s="6"/>
      <c r="G286" s="9"/>
      <c r="H286" s="6"/>
      <c r="I286" s="6"/>
      <c r="J286" s="7"/>
      <c r="K286" s="6"/>
      <c r="L286" s="6"/>
      <c r="M286" s="6"/>
      <c r="N286" s="6"/>
      <c r="O286" s="4"/>
      <c r="P286" s="4"/>
      <c r="Q286" s="4"/>
      <c r="R286" s="6"/>
      <c r="S286" s="2"/>
      <c r="T286" s="32"/>
      <c r="U286" s="32"/>
      <c r="V286" s="37"/>
      <c r="W286" s="2"/>
      <c r="X286" s="2"/>
      <c r="Y286" s="2"/>
      <c r="AE286" s="9"/>
      <c r="AF286" s="9"/>
      <c r="AG286" s="9"/>
      <c r="AI286" s="6"/>
      <c r="AL286" s="6"/>
      <c r="AM286" s="6"/>
      <c r="AO286" s="6"/>
      <c r="AS286" s="5"/>
      <c r="AU286" s="6"/>
      <c r="AW286" s="6"/>
      <c r="AY286" s="13"/>
      <c r="BC286" s="9"/>
      <c r="BE286" s="9"/>
      <c r="BJ286" s="14"/>
      <c r="BL286" s="6"/>
      <c r="BM286" s="6"/>
      <c r="BN286" s="6"/>
      <c r="BO286" s="6"/>
      <c r="BP286" s="6"/>
      <c r="BQ286" s="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</row>
    <row r="287" spans="1:243" s="3" customFormat="1" x14ac:dyDescent="0.25">
      <c r="A287" s="1"/>
      <c r="B287"/>
      <c r="F287" s="6"/>
      <c r="G287" s="9"/>
      <c r="H287" s="6"/>
      <c r="I287" s="6"/>
      <c r="J287" s="7"/>
      <c r="K287" s="6"/>
      <c r="L287" s="6"/>
      <c r="M287" s="6"/>
      <c r="N287" s="6"/>
      <c r="O287" s="4"/>
      <c r="P287" s="4"/>
      <c r="Q287" s="4"/>
      <c r="R287" s="6"/>
      <c r="S287" s="2"/>
      <c r="T287" s="32"/>
      <c r="U287" s="32"/>
      <c r="V287" s="37"/>
      <c r="W287" s="2"/>
      <c r="X287" s="2"/>
      <c r="Y287" s="2"/>
      <c r="AE287" s="9"/>
      <c r="AF287" s="9"/>
      <c r="AG287" s="9"/>
      <c r="AI287" s="6"/>
      <c r="AL287" s="6"/>
      <c r="AM287" s="6"/>
      <c r="AO287" s="6"/>
      <c r="AS287" s="5"/>
      <c r="AU287" s="6"/>
      <c r="AW287" s="6"/>
      <c r="AY287" s="13"/>
      <c r="BC287" s="9"/>
      <c r="BE287" s="9"/>
      <c r="BJ287" s="14"/>
      <c r="BL287" s="6"/>
      <c r="BM287" s="6"/>
      <c r="BN287" s="6"/>
      <c r="BO287" s="6"/>
      <c r="BP287" s="6"/>
      <c r="BQ287" s="6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</row>
    <row r="288" spans="1:243" s="3" customFormat="1" x14ac:dyDescent="0.25">
      <c r="A288" s="1"/>
      <c r="B288"/>
      <c r="F288" s="6"/>
      <c r="G288" s="9"/>
      <c r="H288" s="6"/>
      <c r="I288" s="6"/>
      <c r="J288" s="7"/>
      <c r="K288" s="6"/>
      <c r="L288" s="6"/>
      <c r="M288" s="6"/>
      <c r="N288" s="6"/>
      <c r="O288" s="4"/>
      <c r="P288" s="4"/>
      <c r="Q288" s="4"/>
      <c r="R288" s="6"/>
      <c r="S288" s="2"/>
      <c r="T288" s="32"/>
      <c r="U288" s="32"/>
      <c r="V288" s="37"/>
      <c r="W288" s="2"/>
      <c r="X288" s="2"/>
      <c r="Y288" s="2"/>
      <c r="AE288" s="9"/>
      <c r="AF288" s="9"/>
      <c r="AG288" s="9"/>
      <c r="AI288" s="6"/>
      <c r="AL288" s="6"/>
      <c r="AM288" s="6"/>
      <c r="AO288" s="6"/>
      <c r="AS288" s="5"/>
      <c r="AU288" s="6"/>
      <c r="AW288" s="6"/>
      <c r="AY288" s="13"/>
      <c r="BC288" s="9"/>
      <c r="BE288" s="9"/>
      <c r="BJ288" s="14"/>
      <c r="BL288" s="6"/>
      <c r="BM288" s="6"/>
      <c r="BN288" s="6"/>
      <c r="BO288" s="6"/>
      <c r="BP288" s="6"/>
      <c r="BQ288" s="6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</row>
    <row r="289" spans="1:243" s="3" customFormat="1" x14ac:dyDescent="0.25">
      <c r="A289" s="1"/>
      <c r="B289"/>
      <c r="F289" s="6"/>
      <c r="G289" s="9"/>
      <c r="H289" s="6"/>
      <c r="I289" s="6"/>
      <c r="J289" s="7"/>
      <c r="K289" s="6"/>
      <c r="L289" s="6"/>
      <c r="M289" s="6"/>
      <c r="N289" s="6"/>
      <c r="O289" s="4"/>
      <c r="P289" s="4"/>
      <c r="Q289" s="4"/>
      <c r="R289" s="6"/>
      <c r="S289" s="2"/>
      <c r="T289" s="32"/>
      <c r="U289" s="32"/>
      <c r="V289" s="37"/>
      <c r="W289" s="2"/>
      <c r="X289" s="2"/>
      <c r="Y289" s="2"/>
      <c r="AE289" s="9"/>
      <c r="AF289" s="9"/>
      <c r="AG289" s="9"/>
      <c r="AI289" s="6"/>
      <c r="AL289" s="6"/>
      <c r="AM289" s="6"/>
      <c r="AO289" s="6"/>
      <c r="AS289" s="5"/>
      <c r="AU289" s="6"/>
      <c r="AW289" s="6"/>
      <c r="AY289" s="13"/>
      <c r="BC289" s="9"/>
      <c r="BE289" s="9"/>
      <c r="BJ289" s="14"/>
      <c r="BL289" s="6"/>
      <c r="BM289" s="6"/>
      <c r="BN289" s="6"/>
      <c r="BO289" s="6"/>
      <c r="BP289" s="6"/>
      <c r="BQ289" s="6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</row>
    <row r="290" spans="1:243" s="3" customFormat="1" x14ac:dyDescent="0.25">
      <c r="A290" s="1"/>
      <c r="B290"/>
      <c r="F290" s="6"/>
      <c r="G290" s="9"/>
      <c r="H290" s="6"/>
      <c r="I290" s="6"/>
      <c r="J290" s="7"/>
      <c r="K290" s="6"/>
      <c r="L290" s="6"/>
      <c r="M290" s="6"/>
      <c r="N290" s="6"/>
      <c r="O290" s="4"/>
      <c r="P290" s="4"/>
      <c r="Q290" s="4"/>
      <c r="R290" s="6"/>
      <c r="S290" s="2"/>
      <c r="T290" s="32"/>
      <c r="U290" s="32"/>
      <c r="V290" s="37"/>
      <c r="W290" s="2"/>
      <c r="X290" s="2"/>
      <c r="Y290" s="2"/>
      <c r="AE290" s="9"/>
      <c r="AF290" s="9"/>
      <c r="AG290" s="9"/>
      <c r="AI290" s="6"/>
      <c r="AL290" s="6"/>
      <c r="AM290" s="6"/>
      <c r="AO290" s="6"/>
      <c r="AS290" s="5"/>
      <c r="AU290" s="6"/>
      <c r="AW290" s="6"/>
      <c r="AY290" s="13"/>
      <c r="BC290" s="9"/>
      <c r="BE290" s="9"/>
      <c r="BJ290" s="14"/>
      <c r="BL290" s="6"/>
      <c r="BM290" s="6"/>
      <c r="BN290" s="6"/>
      <c r="BO290" s="6"/>
      <c r="BP290" s="6"/>
      <c r="BQ290" s="6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</row>
    <row r="291" spans="1:243" s="3" customFormat="1" x14ac:dyDescent="0.25">
      <c r="A291" s="1"/>
      <c r="B291"/>
      <c r="F291" s="6"/>
      <c r="G291" s="9"/>
      <c r="H291" s="6"/>
      <c r="I291" s="6"/>
      <c r="J291" s="7"/>
      <c r="K291" s="6"/>
      <c r="L291" s="6"/>
      <c r="M291" s="6"/>
      <c r="N291" s="6"/>
      <c r="O291" s="4"/>
      <c r="P291" s="4"/>
      <c r="Q291" s="4"/>
      <c r="R291" s="6"/>
      <c r="S291" s="2"/>
      <c r="T291" s="32"/>
      <c r="U291" s="32"/>
      <c r="V291" s="37"/>
      <c r="W291" s="2"/>
      <c r="X291" s="2"/>
      <c r="Y291" s="2"/>
      <c r="AE291" s="9"/>
      <c r="AF291" s="9"/>
      <c r="AG291" s="9"/>
      <c r="AI291" s="6"/>
      <c r="AL291" s="6"/>
      <c r="AM291" s="6"/>
      <c r="AO291" s="6"/>
      <c r="AS291" s="5"/>
      <c r="AU291" s="6"/>
      <c r="AW291" s="6"/>
      <c r="AY291" s="13"/>
      <c r="BC291" s="9"/>
      <c r="BE291" s="9"/>
      <c r="BJ291" s="14"/>
      <c r="BL291" s="6"/>
      <c r="BM291" s="6"/>
      <c r="BN291" s="6"/>
      <c r="BO291" s="6"/>
      <c r="BP291" s="6"/>
      <c r="BQ291" s="6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</row>
    <row r="292" spans="1:243" s="3" customFormat="1" x14ac:dyDescent="0.25">
      <c r="A292" s="1"/>
      <c r="B292"/>
      <c r="F292" s="6"/>
      <c r="G292" s="9"/>
      <c r="H292" s="6"/>
      <c r="I292" s="6"/>
      <c r="J292" s="7"/>
      <c r="K292" s="6"/>
      <c r="L292" s="6"/>
      <c r="M292" s="6"/>
      <c r="N292" s="6"/>
      <c r="O292" s="4"/>
      <c r="P292" s="4"/>
      <c r="Q292" s="4"/>
      <c r="R292" s="6"/>
      <c r="S292" s="2"/>
      <c r="T292" s="32"/>
      <c r="U292" s="32"/>
      <c r="V292" s="37"/>
      <c r="W292" s="2"/>
      <c r="X292" s="2"/>
      <c r="Y292" s="2"/>
      <c r="AE292" s="9"/>
      <c r="AF292" s="9"/>
      <c r="AG292" s="9"/>
      <c r="AI292" s="6"/>
      <c r="AL292" s="6"/>
      <c r="AM292" s="6"/>
      <c r="AO292" s="6"/>
      <c r="AS292" s="5"/>
      <c r="AU292" s="6"/>
      <c r="AW292" s="6"/>
      <c r="AY292" s="13"/>
      <c r="BC292" s="9"/>
      <c r="BE292" s="9"/>
      <c r="BJ292" s="14"/>
      <c r="BL292" s="6"/>
      <c r="BM292" s="6"/>
      <c r="BN292" s="6"/>
      <c r="BO292" s="6"/>
      <c r="BP292" s="6"/>
      <c r="BQ292" s="6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</row>
    <row r="293" spans="1:243" s="3" customFormat="1" x14ac:dyDescent="0.25">
      <c r="A293" s="1"/>
      <c r="B293"/>
      <c r="F293" s="6"/>
      <c r="G293" s="9"/>
      <c r="H293" s="6"/>
      <c r="I293" s="6"/>
      <c r="J293" s="7"/>
      <c r="K293" s="6"/>
      <c r="L293" s="6"/>
      <c r="M293" s="6"/>
      <c r="N293" s="6"/>
      <c r="O293" s="4"/>
      <c r="P293" s="4"/>
      <c r="Q293" s="4"/>
      <c r="R293" s="6"/>
      <c r="S293" s="2"/>
      <c r="T293" s="32"/>
      <c r="U293" s="32"/>
      <c r="V293" s="37"/>
      <c r="W293" s="2"/>
      <c r="X293" s="2"/>
      <c r="Y293" s="2"/>
      <c r="AE293" s="9"/>
      <c r="AF293" s="9"/>
      <c r="AG293" s="9"/>
      <c r="AI293" s="6"/>
      <c r="AL293" s="6"/>
      <c r="AM293" s="6"/>
      <c r="AO293" s="6"/>
      <c r="AS293" s="5"/>
      <c r="AU293" s="6"/>
      <c r="AW293" s="6"/>
      <c r="AY293" s="13"/>
      <c r="BC293" s="9"/>
      <c r="BE293" s="9"/>
      <c r="BJ293" s="14"/>
      <c r="BL293" s="6"/>
      <c r="BM293" s="6"/>
      <c r="BN293" s="6"/>
      <c r="BO293" s="6"/>
      <c r="BP293" s="6"/>
      <c r="BQ293" s="6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</row>
    <row r="294" spans="1:243" s="3" customFormat="1" x14ac:dyDescent="0.25">
      <c r="A294" s="1"/>
      <c r="B294"/>
      <c r="F294" s="6"/>
      <c r="G294" s="9"/>
      <c r="H294" s="6"/>
      <c r="I294" s="6"/>
      <c r="J294" s="7"/>
      <c r="K294" s="6"/>
      <c r="L294" s="6"/>
      <c r="M294" s="6"/>
      <c r="N294" s="6"/>
      <c r="O294" s="4"/>
      <c r="P294" s="4"/>
      <c r="Q294" s="4"/>
      <c r="R294" s="6"/>
      <c r="S294" s="2"/>
      <c r="T294" s="32"/>
      <c r="U294" s="32"/>
      <c r="V294" s="37"/>
      <c r="W294" s="2"/>
      <c r="X294" s="2"/>
      <c r="Y294" s="2"/>
      <c r="AE294" s="9"/>
      <c r="AF294" s="9"/>
      <c r="AG294" s="9"/>
      <c r="AI294" s="6"/>
      <c r="AL294" s="6"/>
      <c r="AM294" s="6"/>
      <c r="AO294" s="6"/>
      <c r="AS294" s="5"/>
      <c r="AU294" s="6"/>
      <c r="AW294" s="6"/>
      <c r="AY294" s="13"/>
      <c r="BC294" s="9"/>
      <c r="BE294" s="9"/>
      <c r="BJ294" s="14"/>
      <c r="BL294" s="6"/>
      <c r="BM294" s="6"/>
      <c r="BN294" s="6"/>
      <c r="BO294" s="6"/>
      <c r="BP294" s="6"/>
      <c r="BQ294" s="6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</row>
    <row r="295" spans="1:243" s="3" customFormat="1" x14ac:dyDescent="0.25">
      <c r="A295" s="1"/>
      <c r="B295"/>
      <c r="F295" s="6"/>
      <c r="G295" s="9"/>
      <c r="H295" s="6"/>
      <c r="I295" s="6"/>
      <c r="J295" s="7"/>
      <c r="K295" s="6"/>
      <c r="L295" s="6"/>
      <c r="M295" s="6"/>
      <c r="N295" s="6"/>
      <c r="O295" s="4"/>
      <c r="P295" s="4"/>
      <c r="Q295" s="4"/>
      <c r="R295" s="6"/>
      <c r="S295" s="2"/>
      <c r="T295" s="32"/>
      <c r="U295" s="32"/>
      <c r="V295" s="37"/>
      <c r="W295" s="2"/>
      <c r="X295" s="2"/>
      <c r="Y295" s="2"/>
      <c r="AE295" s="9"/>
      <c r="AF295" s="9"/>
      <c r="AG295" s="9"/>
      <c r="AI295" s="6"/>
      <c r="AL295" s="6"/>
      <c r="AM295" s="6"/>
      <c r="AO295" s="6"/>
      <c r="AS295" s="5"/>
      <c r="AU295" s="6"/>
      <c r="AW295" s="6"/>
      <c r="AY295" s="13"/>
      <c r="BC295" s="9"/>
      <c r="BE295" s="9"/>
      <c r="BJ295" s="14"/>
      <c r="BL295" s="6"/>
      <c r="BM295" s="6"/>
      <c r="BN295" s="6"/>
      <c r="BO295" s="6"/>
      <c r="BP295" s="6"/>
      <c r="BQ295" s="6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</row>
    <row r="296" spans="1:243" s="3" customFormat="1" x14ac:dyDescent="0.25">
      <c r="A296" s="1"/>
      <c r="B296"/>
      <c r="F296" s="6"/>
      <c r="G296" s="9"/>
      <c r="H296" s="6"/>
      <c r="I296" s="6"/>
      <c r="J296" s="7"/>
      <c r="K296" s="6"/>
      <c r="L296" s="6"/>
      <c r="M296" s="6"/>
      <c r="N296" s="6"/>
      <c r="O296" s="4"/>
      <c r="P296" s="4"/>
      <c r="Q296" s="4"/>
      <c r="R296" s="6"/>
      <c r="S296" s="2"/>
      <c r="T296" s="32"/>
      <c r="U296" s="32"/>
      <c r="V296" s="37"/>
      <c r="W296" s="2"/>
      <c r="X296" s="2"/>
      <c r="Y296" s="2"/>
      <c r="AE296" s="9"/>
      <c r="AF296" s="9"/>
      <c r="AG296" s="9"/>
      <c r="AI296" s="6"/>
      <c r="AL296" s="6"/>
      <c r="AM296" s="6"/>
      <c r="AO296" s="6"/>
      <c r="AS296" s="5"/>
      <c r="AU296" s="6"/>
      <c r="AW296" s="6"/>
      <c r="AY296" s="13"/>
      <c r="BC296" s="9"/>
      <c r="BE296" s="9"/>
      <c r="BJ296" s="14"/>
      <c r="BL296" s="6"/>
      <c r="BM296" s="6"/>
      <c r="BN296" s="6"/>
      <c r="BO296" s="6"/>
      <c r="BP296" s="6"/>
      <c r="BQ296" s="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</row>
    <row r="297" spans="1:243" s="3" customFormat="1" x14ac:dyDescent="0.25">
      <c r="A297" s="1"/>
      <c r="B297"/>
      <c r="F297" s="6"/>
      <c r="G297" s="9"/>
      <c r="H297" s="6"/>
      <c r="I297" s="6"/>
      <c r="J297" s="7"/>
      <c r="K297" s="6"/>
      <c r="L297" s="6"/>
      <c r="M297" s="6"/>
      <c r="N297" s="6"/>
      <c r="O297" s="4"/>
      <c r="P297" s="4"/>
      <c r="Q297" s="4"/>
      <c r="R297" s="6"/>
      <c r="S297" s="2"/>
      <c r="T297" s="32"/>
      <c r="U297" s="32"/>
      <c r="V297" s="37"/>
      <c r="W297" s="2"/>
      <c r="X297" s="2"/>
      <c r="Y297" s="2"/>
      <c r="AE297" s="9"/>
      <c r="AF297" s="9"/>
      <c r="AG297" s="9"/>
      <c r="AI297" s="6"/>
      <c r="AL297" s="6"/>
      <c r="AM297" s="6"/>
      <c r="AO297" s="6"/>
      <c r="AS297" s="5"/>
      <c r="AU297" s="6"/>
      <c r="AW297" s="6"/>
      <c r="AY297" s="13"/>
      <c r="BC297" s="9"/>
      <c r="BE297" s="9"/>
      <c r="BJ297" s="14"/>
      <c r="BL297" s="6"/>
      <c r="BM297" s="6"/>
      <c r="BN297" s="6"/>
      <c r="BO297" s="6"/>
      <c r="BP297" s="6"/>
      <c r="BQ297" s="6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</row>
    <row r="298" spans="1:243" s="3" customFormat="1" x14ac:dyDescent="0.25">
      <c r="A298" s="1"/>
      <c r="B298"/>
      <c r="F298" s="6"/>
      <c r="G298" s="9"/>
      <c r="H298" s="6"/>
      <c r="I298" s="6"/>
      <c r="J298" s="7"/>
      <c r="K298" s="6"/>
      <c r="L298" s="6"/>
      <c r="M298" s="6"/>
      <c r="N298" s="6"/>
      <c r="O298" s="4"/>
      <c r="P298" s="4"/>
      <c r="Q298" s="4"/>
      <c r="R298" s="6"/>
      <c r="S298" s="2"/>
      <c r="T298" s="32"/>
      <c r="U298" s="32"/>
      <c r="V298" s="37"/>
      <c r="W298" s="2"/>
      <c r="X298" s="2"/>
      <c r="Y298" s="2"/>
      <c r="AE298" s="9"/>
      <c r="AF298" s="9"/>
      <c r="AG298" s="9"/>
      <c r="AI298" s="6"/>
      <c r="AL298" s="6"/>
      <c r="AM298" s="6"/>
      <c r="AO298" s="6"/>
      <c r="AS298" s="5"/>
      <c r="AU298" s="6"/>
      <c r="AW298" s="6"/>
      <c r="AY298" s="13"/>
      <c r="BC298" s="9"/>
      <c r="BE298" s="9"/>
      <c r="BJ298" s="14"/>
      <c r="BL298" s="6"/>
      <c r="BM298" s="6"/>
      <c r="BN298" s="6"/>
      <c r="BO298" s="6"/>
      <c r="BP298" s="6"/>
      <c r="BQ298" s="6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</row>
    <row r="299" spans="1:243" s="3" customFormat="1" x14ac:dyDescent="0.25">
      <c r="A299" s="1"/>
      <c r="B299"/>
      <c r="F299" s="6"/>
      <c r="G299" s="9"/>
      <c r="H299" s="6"/>
      <c r="I299" s="6"/>
      <c r="J299" s="7"/>
      <c r="K299" s="6"/>
      <c r="L299" s="6"/>
      <c r="M299" s="6"/>
      <c r="N299" s="6"/>
      <c r="O299" s="4"/>
      <c r="P299" s="4"/>
      <c r="Q299" s="4"/>
      <c r="R299" s="6"/>
      <c r="S299" s="2"/>
      <c r="T299" s="32"/>
      <c r="U299" s="32"/>
      <c r="V299" s="37"/>
      <c r="W299" s="2"/>
      <c r="X299" s="2"/>
      <c r="Y299" s="2"/>
      <c r="AE299" s="9"/>
      <c r="AF299" s="9"/>
      <c r="AG299" s="9"/>
      <c r="AI299" s="6"/>
      <c r="AL299" s="6"/>
      <c r="AM299" s="6"/>
      <c r="AO299" s="6"/>
      <c r="AS299" s="5"/>
      <c r="AU299" s="6"/>
      <c r="AW299" s="6"/>
      <c r="AY299" s="13"/>
      <c r="BC299" s="9"/>
      <c r="BE299" s="9"/>
      <c r="BJ299" s="14"/>
      <c r="BL299" s="6"/>
      <c r="BM299" s="6"/>
      <c r="BN299" s="6"/>
      <c r="BO299" s="6"/>
      <c r="BP299" s="6"/>
      <c r="BQ299" s="6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</row>
    <row r="300" spans="1:243" s="3" customFormat="1" x14ac:dyDescent="0.25">
      <c r="A300" s="1"/>
      <c r="B300"/>
      <c r="F300" s="6"/>
      <c r="G300" s="9"/>
      <c r="H300" s="6"/>
      <c r="I300" s="6"/>
      <c r="J300" s="7"/>
      <c r="K300" s="6"/>
      <c r="L300" s="6"/>
      <c r="M300" s="6"/>
      <c r="N300" s="6"/>
      <c r="O300" s="4"/>
      <c r="P300" s="4"/>
      <c r="Q300" s="4"/>
      <c r="R300" s="6"/>
      <c r="S300" s="2"/>
      <c r="T300" s="32"/>
      <c r="U300" s="32"/>
      <c r="V300" s="37"/>
      <c r="W300" s="2"/>
      <c r="X300" s="2"/>
      <c r="Y300" s="2"/>
      <c r="AE300" s="9"/>
      <c r="AF300" s="9"/>
      <c r="AG300" s="9"/>
      <c r="AI300" s="6"/>
      <c r="AL300" s="6"/>
      <c r="AM300" s="6"/>
      <c r="AO300" s="6"/>
      <c r="AS300" s="5"/>
      <c r="AU300" s="6"/>
      <c r="AW300" s="6"/>
      <c r="AY300" s="13"/>
      <c r="BC300" s="9"/>
      <c r="BE300" s="9"/>
      <c r="BJ300" s="14"/>
      <c r="BL300" s="6"/>
      <c r="BM300" s="6"/>
      <c r="BN300" s="6"/>
      <c r="BO300" s="6"/>
      <c r="BP300" s="6"/>
      <c r="BQ300" s="6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</row>
    <row r="301" spans="1:243" s="3" customFormat="1" x14ac:dyDescent="0.25">
      <c r="A301" s="1"/>
      <c r="B301"/>
      <c r="F301" s="6"/>
      <c r="G301" s="9"/>
      <c r="H301" s="6"/>
      <c r="I301" s="6"/>
      <c r="J301" s="7"/>
      <c r="K301" s="6"/>
      <c r="L301" s="6"/>
      <c r="M301" s="6"/>
      <c r="N301" s="6"/>
      <c r="O301" s="4"/>
      <c r="P301" s="4"/>
      <c r="Q301" s="4"/>
      <c r="R301" s="6"/>
      <c r="S301" s="2"/>
      <c r="T301" s="32"/>
      <c r="U301" s="32"/>
      <c r="V301" s="37"/>
      <c r="W301" s="2"/>
      <c r="X301" s="2"/>
      <c r="Y301" s="2"/>
      <c r="AE301" s="9"/>
      <c r="AF301" s="9"/>
      <c r="AG301" s="9"/>
      <c r="AI301" s="6"/>
      <c r="AL301" s="6"/>
      <c r="AM301" s="6"/>
      <c r="AO301" s="6"/>
      <c r="AS301" s="5"/>
      <c r="AU301" s="6"/>
      <c r="AW301" s="6"/>
      <c r="AY301" s="13"/>
      <c r="BC301" s="9"/>
      <c r="BE301" s="9"/>
      <c r="BJ301" s="14"/>
      <c r="BL301" s="6"/>
      <c r="BM301" s="6"/>
      <c r="BN301" s="6"/>
      <c r="BO301" s="6"/>
      <c r="BP301" s="6"/>
      <c r="BQ301" s="6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</row>
    <row r="302" spans="1:243" s="3" customFormat="1" x14ac:dyDescent="0.25">
      <c r="A302" s="1"/>
      <c r="B302"/>
      <c r="F302" s="6"/>
      <c r="G302" s="9"/>
      <c r="H302" s="6"/>
      <c r="I302" s="6"/>
      <c r="J302" s="7"/>
      <c r="K302" s="6"/>
      <c r="L302" s="6"/>
      <c r="M302" s="6"/>
      <c r="N302" s="6"/>
      <c r="O302" s="4"/>
      <c r="P302" s="4"/>
      <c r="Q302" s="4"/>
      <c r="R302" s="6"/>
      <c r="S302" s="2"/>
      <c r="T302" s="32"/>
      <c r="U302" s="32"/>
      <c r="V302" s="37"/>
      <c r="W302" s="2"/>
      <c r="X302" s="2"/>
      <c r="Y302" s="2"/>
      <c r="AE302" s="9"/>
      <c r="AF302" s="9"/>
      <c r="AG302" s="9"/>
      <c r="AI302" s="6"/>
      <c r="AL302" s="6"/>
      <c r="AM302" s="6"/>
      <c r="AO302" s="6"/>
      <c r="AS302" s="5"/>
      <c r="AU302" s="6"/>
      <c r="AW302" s="6"/>
      <c r="AY302" s="13"/>
      <c r="BC302" s="9"/>
      <c r="BE302" s="9"/>
      <c r="BJ302" s="14"/>
      <c r="BL302" s="6"/>
      <c r="BM302" s="6"/>
      <c r="BN302" s="6"/>
      <c r="BO302" s="6"/>
      <c r="BP302" s="6"/>
      <c r="BQ302" s="6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</row>
    <row r="303" spans="1:243" s="3" customFormat="1" x14ac:dyDescent="0.25">
      <c r="A303" s="1"/>
      <c r="B303"/>
      <c r="F303" s="6"/>
      <c r="G303" s="9"/>
      <c r="H303" s="6"/>
      <c r="I303" s="6"/>
      <c r="J303" s="7"/>
      <c r="K303" s="6"/>
      <c r="L303" s="6"/>
      <c r="M303" s="6"/>
      <c r="N303" s="6"/>
      <c r="O303" s="4"/>
      <c r="P303" s="4"/>
      <c r="Q303" s="4"/>
      <c r="R303" s="6"/>
      <c r="S303" s="2"/>
      <c r="T303" s="32"/>
      <c r="U303" s="32"/>
      <c r="V303" s="37"/>
      <c r="W303" s="2"/>
      <c r="X303" s="2"/>
      <c r="Y303" s="2"/>
      <c r="AE303" s="9"/>
      <c r="AF303" s="9"/>
      <c r="AG303" s="9"/>
      <c r="AI303" s="6"/>
      <c r="AL303" s="6"/>
      <c r="AM303" s="6"/>
      <c r="AO303" s="6"/>
      <c r="AS303" s="5"/>
      <c r="AU303" s="6"/>
      <c r="AW303" s="6"/>
      <c r="AY303" s="13"/>
      <c r="BC303" s="9"/>
      <c r="BE303" s="9"/>
      <c r="BJ303" s="14"/>
      <c r="BL303" s="6"/>
      <c r="BM303" s="6"/>
      <c r="BN303" s="6"/>
      <c r="BO303" s="6"/>
      <c r="BP303" s="6"/>
      <c r="BQ303" s="6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</row>
    <row r="304" spans="1:243" s="3" customFormat="1" x14ac:dyDescent="0.25">
      <c r="A304" s="1"/>
      <c r="B304"/>
      <c r="F304" s="6"/>
      <c r="G304" s="9"/>
      <c r="H304" s="6"/>
      <c r="I304" s="6"/>
      <c r="J304" s="7"/>
      <c r="K304" s="6"/>
      <c r="L304" s="6"/>
      <c r="M304" s="6"/>
      <c r="N304" s="6"/>
      <c r="O304" s="4"/>
      <c r="P304" s="4"/>
      <c r="Q304" s="4"/>
      <c r="R304" s="6"/>
      <c r="S304" s="2"/>
      <c r="T304" s="32"/>
      <c r="U304" s="32"/>
      <c r="V304" s="37"/>
      <c r="W304" s="2"/>
      <c r="X304" s="2"/>
      <c r="Y304" s="2"/>
      <c r="AE304" s="9"/>
      <c r="AF304" s="9"/>
      <c r="AG304" s="9"/>
      <c r="AI304" s="6"/>
      <c r="AL304" s="6"/>
      <c r="AM304" s="6"/>
      <c r="AO304" s="6"/>
      <c r="AS304" s="5"/>
      <c r="AU304" s="6"/>
      <c r="AW304" s="6"/>
      <c r="AY304" s="13"/>
      <c r="BC304" s="9"/>
      <c r="BE304" s="9"/>
      <c r="BJ304" s="14"/>
      <c r="BL304" s="6"/>
      <c r="BM304" s="6"/>
      <c r="BN304" s="6"/>
      <c r="BO304" s="6"/>
      <c r="BP304" s="6"/>
      <c r="BQ304" s="6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</row>
    <row r="305" spans="1:243" s="3" customFormat="1" x14ac:dyDescent="0.25">
      <c r="A305" s="1"/>
      <c r="B305"/>
      <c r="F305" s="6"/>
      <c r="G305" s="9"/>
      <c r="H305" s="6"/>
      <c r="I305" s="6"/>
      <c r="J305" s="7"/>
      <c r="K305" s="6"/>
      <c r="L305" s="6"/>
      <c r="M305" s="6"/>
      <c r="N305" s="6"/>
      <c r="O305" s="4"/>
      <c r="P305" s="4"/>
      <c r="Q305" s="4"/>
      <c r="R305" s="6"/>
      <c r="S305" s="2"/>
      <c r="T305" s="32"/>
      <c r="U305" s="32"/>
      <c r="V305" s="37"/>
      <c r="W305" s="2"/>
      <c r="X305" s="2"/>
      <c r="Y305" s="2"/>
      <c r="AE305" s="9"/>
      <c r="AF305" s="9"/>
      <c r="AG305" s="9"/>
      <c r="AI305" s="6"/>
      <c r="AL305" s="6"/>
      <c r="AM305" s="6"/>
      <c r="AO305" s="6"/>
      <c r="AS305" s="5"/>
      <c r="AU305" s="6"/>
      <c r="AW305" s="6"/>
      <c r="AY305" s="13"/>
      <c r="BC305" s="9"/>
      <c r="BE305" s="9"/>
      <c r="BJ305" s="14"/>
      <c r="BL305" s="6"/>
      <c r="BM305" s="6"/>
      <c r="BN305" s="6"/>
      <c r="BO305" s="6"/>
      <c r="BP305" s="6"/>
      <c r="BQ305" s="6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</row>
    <row r="306" spans="1:243" s="3" customFormat="1" x14ac:dyDescent="0.25">
      <c r="A306" s="1"/>
      <c r="B306"/>
      <c r="F306" s="6"/>
      <c r="G306" s="9"/>
      <c r="H306" s="6"/>
      <c r="I306" s="6"/>
      <c r="J306" s="7"/>
      <c r="K306" s="6"/>
      <c r="L306" s="6"/>
      <c r="M306" s="6"/>
      <c r="N306" s="6"/>
      <c r="O306" s="4"/>
      <c r="P306" s="4"/>
      <c r="Q306" s="4"/>
      <c r="R306" s="6"/>
      <c r="S306" s="2"/>
      <c r="T306" s="32"/>
      <c r="U306" s="32"/>
      <c r="V306" s="37"/>
      <c r="W306" s="2"/>
      <c r="X306" s="2"/>
      <c r="Y306" s="2"/>
      <c r="AE306" s="9"/>
      <c r="AF306" s="9"/>
      <c r="AG306" s="9"/>
      <c r="AI306" s="6"/>
      <c r="AL306" s="6"/>
      <c r="AM306" s="6"/>
      <c r="AO306" s="6"/>
      <c r="AS306" s="5"/>
      <c r="AU306" s="6"/>
      <c r="AW306" s="6"/>
      <c r="AY306" s="13"/>
      <c r="BC306" s="9"/>
      <c r="BE306" s="9"/>
      <c r="BJ306" s="14"/>
      <c r="BL306" s="6"/>
      <c r="BM306" s="6"/>
      <c r="BN306" s="6"/>
      <c r="BO306" s="6"/>
      <c r="BP306" s="6"/>
      <c r="BQ306" s="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</row>
    <row r="307" spans="1:243" s="3" customFormat="1" x14ac:dyDescent="0.25">
      <c r="A307" s="1"/>
      <c r="B307"/>
      <c r="F307" s="6"/>
      <c r="G307" s="9"/>
      <c r="H307" s="6"/>
      <c r="I307" s="6"/>
      <c r="J307" s="7"/>
      <c r="K307" s="6"/>
      <c r="L307" s="6"/>
      <c r="M307" s="6"/>
      <c r="N307" s="6"/>
      <c r="O307" s="4"/>
      <c r="P307" s="4"/>
      <c r="Q307" s="4"/>
      <c r="R307" s="6"/>
      <c r="S307" s="2"/>
      <c r="T307" s="32"/>
      <c r="U307" s="32"/>
      <c r="V307" s="37"/>
      <c r="W307" s="2"/>
      <c r="X307" s="2"/>
      <c r="Y307" s="2"/>
      <c r="AE307" s="9"/>
      <c r="AF307" s="9"/>
      <c r="AG307" s="9"/>
      <c r="AI307" s="6"/>
      <c r="AL307" s="6"/>
      <c r="AM307" s="6"/>
      <c r="AO307" s="6"/>
      <c r="AS307" s="5"/>
      <c r="AU307" s="6"/>
      <c r="AW307" s="6"/>
      <c r="AY307" s="13"/>
      <c r="BC307" s="9"/>
      <c r="BE307" s="9"/>
      <c r="BJ307" s="14"/>
      <c r="BL307" s="6"/>
      <c r="BM307" s="6"/>
      <c r="BN307" s="6"/>
      <c r="BO307" s="6"/>
      <c r="BP307" s="6"/>
      <c r="BQ307" s="6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</row>
    <row r="308" spans="1:243" s="3" customFormat="1" x14ac:dyDescent="0.25">
      <c r="A308" s="1"/>
      <c r="B308"/>
      <c r="F308" s="6"/>
      <c r="G308" s="9"/>
      <c r="H308" s="6"/>
      <c r="I308" s="6"/>
      <c r="J308" s="7"/>
      <c r="K308" s="6"/>
      <c r="L308" s="6"/>
      <c r="M308" s="6"/>
      <c r="N308" s="6"/>
      <c r="O308" s="4"/>
      <c r="P308" s="4"/>
      <c r="Q308" s="4"/>
      <c r="R308" s="6"/>
      <c r="S308" s="2"/>
      <c r="T308" s="32"/>
      <c r="U308" s="32"/>
      <c r="V308" s="37"/>
      <c r="W308" s="2"/>
      <c r="X308" s="2"/>
      <c r="Y308" s="2"/>
      <c r="AE308" s="9"/>
      <c r="AF308" s="9"/>
      <c r="AG308" s="9"/>
      <c r="AI308" s="6"/>
      <c r="AL308" s="6"/>
      <c r="AM308" s="6"/>
      <c r="AO308" s="6"/>
      <c r="AS308" s="5"/>
      <c r="AU308" s="6"/>
      <c r="AW308" s="6"/>
      <c r="AY308" s="13"/>
      <c r="BC308" s="9"/>
      <c r="BE308" s="9"/>
      <c r="BJ308" s="14"/>
      <c r="BL308" s="6"/>
      <c r="BM308" s="6"/>
      <c r="BN308" s="6"/>
      <c r="BO308" s="6"/>
      <c r="BP308" s="6"/>
      <c r="BQ308" s="6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</row>
    <row r="309" spans="1:243" s="3" customFormat="1" x14ac:dyDescent="0.25">
      <c r="A309" s="1"/>
      <c r="B309"/>
      <c r="F309" s="6"/>
      <c r="G309" s="9"/>
      <c r="H309" s="6"/>
      <c r="I309" s="6"/>
      <c r="J309" s="7"/>
      <c r="K309" s="6"/>
      <c r="L309" s="6"/>
      <c r="M309" s="6"/>
      <c r="N309" s="6"/>
      <c r="O309" s="4"/>
      <c r="P309" s="4"/>
      <c r="Q309" s="4"/>
      <c r="R309" s="6"/>
      <c r="S309" s="2"/>
      <c r="T309" s="32"/>
      <c r="U309" s="32"/>
      <c r="V309" s="37"/>
      <c r="W309" s="2"/>
      <c r="X309" s="2"/>
      <c r="Y309" s="2"/>
      <c r="AE309" s="9"/>
      <c r="AF309" s="9"/>
      <c r="AG309" s="9"/>
      <c r="AI309" s="6"/>
      <c r="AL309" s="6"/>
      <c r="AM309" s="6"/>
      <c r="AO309" s="6"/>
      <c r="AS309" s="5"/>
      <c r="AU309" s="6"/>
      <c r="AW309" s="6"/>
      <c r="AY309" s="13"/>
      <c r="BC309" s="9"/>
      <c r="BE309" s="9"/>
      <c r="BJ309" s="14"/>
      <c r="BL309" s="6"/>
      <c r="BM309" s="6"/>
      <c r="BN309" s="6"/>
      <c r="BO309" s="6"/>
      <c r="BP309" s="6"/>
      <c r="BQ309" s="6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</row>
    <row r="310" spans="1:243" s="3" customFormat="1" x14ac:dyDescent="0.25">
      <c r="A310" s="1"/>
      <c r="B310"/>
      <c r="F310" s="6"/>
      <c r="G310" s="9"/>
      <c r="H310" s="6"/>
      <c r="I310" s="6"/>
      <c r="J310" s="7"/>
      <c r="K310" s="6"/>
      <c r="L310" s="6"/>
      <c r="M310" s="6"/>
      <c r="N310" s="6"/>
      <c r="O310" s="4"/>
      <c r="P310" s="4"/>
      <c r="Q310" s="4"/>
      <c r="R310" s="6"/>
      <c r="S310" s="2"/>
      <c r="T310" s="32"/>
      <c r="U310" s="32"/>
      <c r="V310" s="37"/>
      <c r="W310" s="2"/>
      <c r="X310" s="2"/>
      <c r="Y310" s="2"/>
      <c r="AE310" s="9"/>
      <c r="AF310" s="9"/>
      <c r="AG310" s="9"/>
      <c r="AI310" s="6"/>
      <c r="AL310" s="6"/>
      <c r="AM310" s="6"/>
      <c r="AO310" s="6"/>
      <c r="AS310" s="5"/>
      <c r="AU310" s="6"/>
      <c r="AW310" s="6"/>
      <c r="AY310" s="13"/>
      <c r="BC310" s="9"/>
      <c r="BE310" s="9"/>
      <c r="BJ310" s="14"/>
      <c r="BL310" s="6"/>
      <c r="BM310" s="6"/>
      <c r="BN310" s="6"/>
      <c r="BO310" s="6"/>
      <c r="BP310" s="6"/>
      <c r="BQ310" s="6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</row>
    <row r="311" spans="1:243" s="3" customFormat="1" x14ac:dyDescent="0.25">
      <c r="A311" s="1"/>
      <c r="B311"/>
      <c r="F311" s="6"/>
      <c r="G311" s="9"/>
      <c r="H311" s="6"/>
      <c r="I311" s="6"/>
      <c r="J311" s="7"/>
      <c r="K311" s="6"/>
      <c r="L311" s="6"/>
      <c r="M311" s="6"/>
      <c r="N311" s="6"/>
      <c r="O311" s="4"/>
      <c r="P311" s="4"/>
      <c r="Q311" s="4"/>
      <c r="R311" s="6"/>
      <c r="S311" s="2"/>
      <c r="T311" s="32"/>
      <c r="U311" s="32"/>
      <c r="V311" s="37"/>
      <c r="W311" s="2"/>
      <c r="X311" s="2"/>
      <c r="Y311" s="2"/>
      <c r="AE311" s="9"/>
      <c r="AF311" s="9"/>
      <c r="AG311" s="9"/>
      <c r="AI311" s="6"/>
      <c r="AL311" s="6"/>
      <c r="AM311" s="6"/>
      <c r="AO311" s="6"/>
      <c r="AS311" s="5"/>
      <c r="AU311" s="6"/>
      <c r="AW311" s="6"/>
      <c r="AY311" s="13"/>
      <c r="BC311" s="9"/>
      <c r="BE311" s="9"/>
      <c r="BJ311" s="14"/>
      <c r="BL311" s="6"/>
      <c r="BM311" s="6"/>
      <c r="BN311" s="6"/>
      <c r="BO311" s="6"/>
      <c r="BP311" s="6"/>
      <c r="BQ311" s="6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</row>
    <row r="312" spans="1:243" s="3" customFormat="1" x14ac:dyDescent="0.25">
      <c r="A312" s="1"/>
      <c r="B312"/>
      <c r="F312" s="6"/>
      <c r="G312" s="9"/>
      <c r="H312" s="6"/>
      <c r="I312" s="6"/>
      <c r="J312" s="7"/>
      <c r="K312" s="6"/>
      <c r="L312" s="6"/>
      <c r="M312" s="6"/>
      <c r="N312" s="6"/>
      <c r="O312" s="4"/>
      <c r="P312" s="4"/>
      <c r="Q312" s="4"/>
      <c r="R312" s="6"/>
      <c r="S312" s="2"/>
      <c r="T312" s="32"/>
      <c r="U312" s="32"/>
      <c r="V312" s="37"/>
      <c r="W312" s="2"/>
      <c r="X312" s="2"/>
      <c r="Y312" s="2"/>
      <c r="AE312" s="9"/>
      <c r="AF312" s="9"/>
      <c r="AG312" s="9"/>
      <c r="AI312" s="6"/>
      <c r="AL312" s="6"/>
      <c r="AM312" s="6"/>
      <c r="AO312" s="6"/>
      <c r="AS312" s="5"/>
      <c r="AU312" s="6"/>
      <c r="AW312" s="6"/>
      <c r="AY312" s="13"/>
      <c r="BC312" s="9"/>
      <c r="BE312" s="9"/>
      <c r="BJ312" s="14"/>
      <c r="BL312" s="6"/>
      <c r="BM312" s="6"/>
      <c r="BN312" s="6"/>
      <c r="BO312" s="6"/>
      <c r="BP312" s="6"/>
      <c r="BQ312" s="6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</row>
    <row r="313" spans="1:243" s="3" customFormat="1" x14ac:dyDescent="0.25">
      <c r="A313" s="1"/>
      <c r="B313"/>
      <c r="F313" s="6"/>
      <c r="G313" s="9"/>
      <c r="H313" s="6"/>
      <c r="I313" s="6"/>
      <c r="J313" s="7"/>
      <c r="K313" s="6"/>
      <c r="L313" s="6"/>
      <c r="M313" s="6"/>
      <c r="N313" s="6"/>
      <c r="O313" s="4"/>
      <c r="P313" s="4"/>
      <c r="Q313" s="4"/>
      <c r="R313" s="6"/>
      <c r="S313" s="2"/>
      <c r="T313" s="32"/>
      <c r="U313" s="32"/>
      <c r="V313" s="37"/>
      <c r="W313" s="2"/>
      <c r="X313" s="2"/>
      <c r="Y313" s="2"/>
      <c r="AE313" s="9"/>
      <c r="AF313" s="9"/>
      <c r="AG313" s="9"/>
      <c r="AI313" s="6"/>
      <c r="AL313" s="6"/>
      <c r="AM313" s="6"/>
      <c r="AO313" s="6"/>
      <c r="AS313" s="5"/>
      <c r="AU313" s="6"/>
      <c r="AW313" s="6"/>
      <c r="AY313" s="13"/>
      <c r="BC313" s="9"/>
      <c r="BE313" s="9"/>
      <c r="BJ313" s="14"/>
      <c r="BL313" s="6"/>
      <c r="BM313" s="6"/>
      <c r="BN313" s="6"/>
      <c r="BO313" s="6"/>
      <c r="BP313" s="6"/>
      <c r="BQ313" s="6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</row>
    <row r="314" spans="1:243" s="3" customFormat="1" x14ac:dyDescent="0.25">
      <c r="A314" s="1"/>
      <c r="B314"/>
      <c r="F314" s="6"/>
      <c r="G314" s="9"/>
      <c r="H314" s="6"/>
      <c r="I314" s="6"/>
      <c r="J314" s="7"/>
      <c r="K314" s="6"/>
      <c r="L314" s="6"/>
      <c r="M314" s="6"/>
      <c r="N314" s="6"/>
      <c r="O314" s="4"/>
      <c r="P314" s="4"/>
      <c r="Q314" s="4"/>
      <c r="R314" s="6"/>
      <c r="S314" s="2"/>
      <c r="T314" s="32"/>
      <c r="U314" s="32"/>
      <c r="V314" s="37"/>
      <c r="W314" s="2"/>
      <c r="X314" s="2"/>
      <c r="Y314" s="2"/>
      <c r="AE314" s="9"/>
      <c r="AF314" s="9"/>
      <c r="AG314" s="9"/>
      <c r="AI314" s="6"/>
      <c r="AL314" s="6"/>
      <c r="AM314" s="6"/>
      <c r="AO314" s="6"/>
      <c r="AS314" s="5"/>
      <c r="AU314" s="6"/>
      <c r="AW314" s="6"/>
      <c r="AY314" s="13"/>
      <c r="BC314" s="9"/>
      <c r="BE314" s="9"/>
      <c r="BJ314" s="14"/>
      <c r="BL314" s="6"/>
      <c r="BM314" s="6"/>
      <c r="BN314" s="6"/>
      <c r="BO314" s="6"/>
      <c r="BP314" s="6"/>
      <c r="BQ314" s="6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</row>
    <row r="315" spans="1:243" s="3" customFormat="1" x14ac:dyDescent="0.25">
      <c r="A315" s="1"/>
      <c r="B315"/>
      <c r="F315" s="6"/>
      <c r="G315" s="9"/>
      <c r="H315" s="6"/>
      <c r="I315" s="6"/>
      <c r="J315" s="7"/>
      <c r="K315" s="6"/>
      <c r="L315" s="6"/>
      <c r="M315" s="6"/>
      <c r="N315" s="6"/>
      <c r="O315" s="4"/>
      <c r="P315" s="4"/>
      <c r="Q315" s="4"/>
      <c r="R315" s="6"/>
      <c r="S315" s="2"/>
      <c r="T315" s="32"/>
      <c r="U315" s="32"/>
      <c r="V315" s="37"/>
      <c r="W315" s="2"/>
      <c r="X315" s="2"/>
      <c r="Y315" s="2"/>
      <c r="AE315" s="9"/>
      <c r="AF315" s="9"/>
      <c r="AG315" s="9"/>
      <c r="AI315" s="6"/>
      <c r="AL315" s="6"/>
      <c r="AM315" s="6"/>
      <c r="AO315" s="6"/>
      <c r="AS315" s="5"/>
      <c r="AU315" s="6"/>
      <c r="AW315" s="6"/>
      <c r="AY315" s="13"/>
      <c r="BC315" s="9"/>
      <c r="BE315" s="9"/>
      <c r="BJ315" s="14"/>
      <c r="BL315" s="6"/>
      <c r="BM315" s="6"/>
      <c r="BN315" s="6"/>
      <c r="BO315" s="6"/>
      <c r="BP315" s="6"/>
      <c r="BQ315" s="6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</row>
    <row r="316" spans="1:243" s="3" customFormat="1" x14ac:dyDescent="0.25">
      <c r="A316" s="1"/>
      <c r="B316"/>
      <c r="F316" s="6"/>
      <c r="G316" s="9"/>
      <c r="H316" s="6"/>
      <c r="I316" s="6"/>
      <c r="J316" s="7"/>
      <c r="K316" s="6"/>
      <c r="L316" s="6"/>
      <c r="M316" s="6"/>
      <c r="N316" s="6"/>
      <c r="O316" s="4"/>
      <c r="P316" s="4"/>
      <c r="Q316" s="4"/>
      <c r="R316" s="6"/>
      <c r="S316" s="2"/>
      <c r="T316" s="32"/>
      <c r="U316" s="32"/>
      <c r="V316" s="37"/>
      <c r="W316" s="2"/>
      <c r="X316" s="2"/>
      <c r="Y316" s="2"/>
      <c r="AE316" s="9"/>
      <c r="AF316" s="9"/>
      <c r="AG316" s="9"/>
      <c r="AI316" s="6"/>
      <c r="AL316" s="6"/>
      <c r="AM316" s="6"/>
      <c r="AO316" s="6"/>
      <c r="AS316" s="5"/>
      <c r="AU316" s="6"/>
      <c r="AW316" s="6"/>
      <c r="AY316" s="13"/>
      <c r="BC316" s="9"/>
      <c r="BE316" s="9"/>
      <c r="BJ316" s="14"/>
      <c r="BL316" s="6"/>
      <c r="BM316" s="6"/>
      <c r="BN316" s="6"/>
      <c r="BO316" s="6"/>
      <c r="BP316" s="6"/>
      <c r="BQ316" s="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</row>
    <row r="317" spans="1:243" s="3" customFormat="1" x14ac:dyDescent="0.25">
      <c r="A317" s="1"/>
      <c r="B317"/>
      <c r="F317" s="6"/>
      <c r="G317" s="9"/>
      <c r="H317" s="6"/>
      <c r="I317" s="6"/>
      <c r="J317" s="7"/>
      <c r="K317" s="6"/>
      <c r="L317" s="6"/>
      <c r="M317" s="6"/>
      <c r="N317" s="6"/>
      <c r="O317" s="4"/>
      <c r="P317" s="4"/>
      <c r="Q317" s="4"/>
      <c r="R317" s="6"/>
      <c r="S317" s="2"/>
      <c r="T317" s="32"/>
      <c r="U317" s="32"/>
      <c r="V317" s="37"/>
      <c r="W317" s="2"/>
      <c r="X317" s="2"/>
      <c r="Y317" s="2"/>
      <c r="AE317" s="9"/>
      <c r="AF317" s="9"/>
      <c r="AG317" s="9"/>
      <c r="AI317" s="6"/>
      <c r="AL317" s="6"/>
      <c r="AM317" s="6"/>
      <c r="AO317" s="6"/>
      <c r="AS317" s="5"/>
      <c r="AU317" s="6"/>
      <c r="AW317" s="6"/>
      <c r="AY317" s="13"/>
      <c r="BC317" s="9"/>
      <c r="BE317" s="9"/>
      <c r="BJ317" s="14"/>
      <c r="BL317" s="6"/>
      <c r="BM317" s="6"/>
      <c r="BN317" s="6"/>
      <c r="BO317" s="6"/>
      <c r="BP317" s="6"/>
      <c r="BQ317" s="6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</row>
    <row r="318" spans="1:243" s="3" customFormat="1" x14ac:dyDescent="0.25">
      <c r="A318" s="1"/>
      <c r="B318"/>
      <c r="F318" s="6"/>
      <c r="G318" s="9"/>
      <c r="H318" s="6"/>
      <c r="I318" s="6"/>
      <c r="J318" s="7"/>
      <c r="K318" s="6"/>
      <c r="L318" s="6"/>
      <c r="M318" s="6"/>
      <c r="N318" s="6"/>
      <c r="O318" s="4"/>
      <c r="P318" s="4"/>
      <c r="Q318" s="4"/>
      <c r="R318" s="6"/>
      <c r="S318" s="2"/>
      <c r="T318" s="32"/>
      <c r="U318" s="32"/>
      <c r="V318" s="37"/>
      <c r="W318" s="2"/>
      <c r="X318" s="2"/>
      <c r="Y318" s="2"/>
      <c r="AE318" s="9"/>
      <c r="AF318" s="9"/>
      <c r="AG318" s="9"/>
      <c r="AI318" s="6"/>
      <c r="AL318" s="6"/>
      <c r="AM318" s="6"/>
      <c r="AO318" s="6"/>
      <c r="AS318" s="5"/>
      <c r="AU318" s="6"/>
      <c r="AW318" s="6"/>
      <c r="AY318" s="13"/>
      <c r="BC318" s="9"/>
      <c r="BE318" s="9"/>
      <c r="BJ318" s="14"/>
      <c r="BL318" s="6"/>
      <c r="BM318" s="6"/>
      <c r="BN318" s="6"/>
      <c r="BO318" s="6"/>
      <c r="BP318" s="6"/>
      <c r="BQ318" s="6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</row>
    <row r="319" spans="1:243" s="3" customFormat="1" x14ac:dyDescent="0.25">
      <c r="A319" s="1"/>
      <c r="B319"/>
      <c r="F319" s="6"/>
      <c r="G319" s="9"/>
      <c r="H319" s="6"/>
      <c r="I319" s="6"/>
      <c r="J319" s="7"/>
      <c r="K319" s="6"/>
      <c r="L319" s="6"/>
      <c r="M319" s="6"/>
      <c r="N319" s="6"/>
      <c r="O319" s="4"/>
      <c r="P319" s="4"/>
      <c r="Q319" s="4"/>
      <c r="R319" s="6"/>
      <c r="S319" s="2"/>
      <c r="T319" s="32"/>
      <c r="U319" s="32"/>
      <c r="V319" s="37"/>
      <c r="W319" s="2"/>
      <c r="X319" s="2"/>
      <c r="Y319" s="2"/>
      <c r="AE319" s="9"/>
      <c r="AF319" s="9"/>
      <c r="AG319" s="9"/>
      <c r="AI319" s="6"/>
      <c r="AL319" s="6"/>
      <c r="AM319" s="6"/>
      <c r="AO319" s="6"/>
      <c r="AS319" s="5"/>
      <c r="AU319" s="6"/>
      <c r="AW319" s="6"/>
      <c r="AY319" s="13"/>
      <c r="BC319" s="9"/>
      <c r="BE319" s="9"/>
      <c r="BJ319" s="14"/>
      <c r="BL319" s="6"/>
      <c r="BM319" s="6"/>
      <c r="BN319" s="6"/>
      <c r="BO319" s="6"/>
      <c r="BP319" s="6"/>
      <c r="BQ319" s="6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</row>
    <row r="320" spans="1:243" s="3" customFormat="1" x14ac:dyDescent="0.25">
      <c r="A320" s="1"/>
      <c r="B320"/>
      <c r="F320" s="6"/>
      <c r="G320" s="9"/>
      <c r="H320" s="6"/>
      <c r="I320" s="6"/>
      <c r="J320" s="7"/>
      <c r="K320" s="6"/>
      <c r="L320" s="6"/>
      <c r="M320" s="6"/>
      <c r="N320" s="6"/>
      <c r="O320" s="4"/>
      <c r="P320" s="4"/>
      <c r="Q320" s="4"/>
      <c r="R320" s="6"/>
      <c r="S320" s="2"/>
      <c r="T320" s="32"/>
      <c r="U320" s="32"/>
      <c r="V320" s="37"/>
      <c r="W320" s="2"/>
      <c r="X320" s="2"/>
      <c r="Y320" s="2"/>
      <c r="AE320" s="9"/>
      <c r="AF320" s="9"/>
      <c r="AG320" s="9"/>
      <c r="AI320" s="6"/>
      <c r="AL320" s="6"/>
      <c r="AM320" s="6"/>
      <c r="AO320" s="6"/>
      <c r="AS320" s="5"/>
      <c r="AU320" s="6"/>
      <c r="AW320" s="6"/>
      <c r="AY320" s="13"/>
      <c r="BC320" s="9"/>
      <c r="BE320" s="9"/>
      <c r="BJ320" s="14"/>
      <c r="BL320" s="6"/>
      <c r="BM320" s="6"/>
      <c r="BN320" s="6"/>
      <c r="BO320" s="6"/>
      <c r="BP320" s="6"/>
      <c r="BQ320" s="6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</row>
    <row r="321" spans="1:243" s="3" customFormat="1" x14ac:dyDescent="0.25">
      <c r="A321" s="1"/>
      <c r="B321"/>
      <c r="F321" s="6"/>
      <c r="G321" s="9"/>
      <c r="H321" s="6"/>
      <c r="I321" s="6"/>
      <c r="J321" s="7"/>
      <c r="K321" s="6"/>
      <c r="L321" s="6"/>
      <c r="M321" s="6"/>
      <c r="N321" s="6"/>
      <c r="O321" s="4"/>
      <c r="P321" s="4"/>
      <c r="Q321" s="4"/>
      <c r="R321" s="6"/>
      <c r="S321" s="2"/>
      <c r="T321" s="32"/>
      <c r="U321" s="32"/>
      <c r="V321" s="37"/>
      <c r="W321" s="2"/>
      <c r="X321" s="2"/>
      <c r="Y321" s="2"/>
      <c r="AE321" s="9"/>
      <c r="AF321" s="9"/>
      <c r="AG321" s="9"/>
      <c r="AI321" s="6"/>
      <c r="AL321" s="6"/>
      <c r="AM321" s="6"/>
      <c r="AO321" s="6"/>
      <c r="AS321" s="5"/>
      <c r="AU321" s="6"/>
      <c r="AW321" s="6"/>
      <c r="AY321" s="13"/>
      <c r="BC321" s="9"/>
      <c r="BE321" s="9"/>
      <c r="BJ321" s="14"/>
      <c r="BL321" s="6"/>
      <c r="BM321" s="6"/>
      <c r="BN321" s="6"/>
      <c r="BO321" s="6"/>
      <c r="BP321" s="6"/>
      <c r="BQ321" s="6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</row>
    <row r="322" spans="1:243" s="3" customFormat="1" x14ac:dyDescent="0.25">
      <c r="A322" s="1"/>
      <c r="B322"/>
      <c r="F322" s="6"/>
      <c r="G322" s="9"/>
      <c r="H322" s="6"/>
      <c r="I322" s="6"/>
      <c r="J322" s="7"/>
      <c r="K322" s="6"/>
      <c r="L322" s="6"/>
      <c r="M322" s="6"/>
      <c r="N322" s="6"/>
      <c r="O322" s="4"/>
      <c r="P322" s="4"/>
      <c r="Q322" s="4"/>
      <c r="R322" s="6"/>
      <c r="S322" s="2"/>
      <c r="T322" s="32"/>
      <c r="U322" s="32"/>
      <c r="V322" s="37"/>
      <c r="W322" s="2"/>
      <c r="X322" s="2"/>
      <c r="Y322" s="2"/>
      <c r="AE322" s="9"/>
      <c r="AF322" s="9"/>
      <c r="AG322" s="9"/>
      <c r="AI322" s="6"/>
      <c r="AL322" s="6"/>
      <c r="AM322" s="6"/>
      <c r="AO322" s="6"/>
      <c r="AS322" s="5"/>
      <c r="AU322" s="6"/>
      <c r="AW322" s="6"/>
      <c r="AY322" s="13"/>
      <c r="BC322" s="9"/>
      <c r="BE322" s="9"/>
      <c r="BJ322" s="14"/>
      <c r="BL322" s="6"/>
      <c r="BM322" s="6"/>
      <c r="BN322" s="6"/>
      <c r="BO322" s="6"/>
      <c r="BP322" s="6"/>
      <c r="BQ322" s="6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</row>
    <row r="323" spans="1:243" s="3" customFormat="1" x14ac:dyDescent="0.25">
      <c r="A323" s="1"/>
      <c r="B323"/>
      <c r="F323" s="6"/>
      <c r="G323" s="9"/>
      <c r="H323" s="6"/>
      <c r="I323" s="6"/>
      <c r="J323" s="7"/>
      <c r="K323" s="6"/>
      <c r="L323" s="6"/>
      <c r="M323" s="6"/>
      <c r="N323" s="6"/>
      <c r="O323" s="4"/>
      <c r="P323" s="4"/>
      <c r="Q323" s="4"/>
      <c r="R323" s="6"/>
      <c r="S323" s="2"/>
      <c r="T323" s="32"/>
      <c r="U323" s="32"/>
      <c r="V323" s="37"/>
      <c r="W323" s="2"/>
      <c r="X323" s="2"/>
      <c r="Y323" s="2"/>
      <c r="AE323" s="9"/>
      <c r="AF323" s="9"/>
      <c r="AG323" s="9"/>
      <c r="AI323" s="6"/>
      <c r="AL323" s="6"/>
      <c r="AM323" s="6"/>
      <c r="AO323" s="6"/>
      <c r="AS323" s="5"/>
      <c r="AU323" s="6"/>
      <c r="AW323" s="6"/>
      <c r="AY323" s="13"/>
      <c r="BC323" s="9"/>
      <c r="BE323" s="9"/>
      <c r="BJ323" s="14"/>
      <c r="BL323" s="6"/>
      <c r="BM323" s="6"/>
      <c r="BN323" s="6"/>
      <c r="BO323" s="6"/>
      <c r="BP323" s="6"/>
      <c r="BQ323" s="6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</row>
    <row r="324" spans="1:243" s="3" customFormat="1" x14ac:dyDescent="0.25">
      <c r="A324" s="1"/>
      <c r="B324"/>
      <c r="F324" s="6"/>
      <c r="G324" s="9"/>
      <c r="H324" s="6"/>
      <c r="I324" s="6"/>
      <c r="J324" s="7"/>
      <c r="K324" s="6"/>
      <c r="L324" s="6"/>
      <c r="M324" s="6"/>
      <c r="N324" s="6"/>
      <c r="O324" s="4"/>
      <c r="P324" s="4"/>
      <c r="Q324" s="4"/>
      <c r="R324" s="6"/>
      <c r="S324" s="2"/>
      <c r="T324" s="32"/>
      <c r="U324" s="32"/>
      <c r="V324" s="37"/>
      <c r="W324" s="2"/>
      <c r="X324" s="2"/>
      <c r="Y324" s="2"/>
      <c r="AE324" s="9"/>
      <c r="AF324" s="9"/>
      <c r="AG324" s="9"/>
      <c r="AI324" s="6"/>
      <c r="AL324" s="6"/>
      <c r="AM324" s="6"/>
      <c r="AO324" s="6"/>
      <c r="AS324" s="5"/>
      <c r="AU324" s="6"/>
      <c r="AW324" s="6"/>
      <c r="AY324" s="13"/>
      <c r="BC324" s="9"/>
      <c r="BE324" s="9"/>
      <c r="BJ324" s="14"/>
      <c r="BL324" s="6"/>
      <c r="BM324" s="6"/>
      <c r="BN324" s="6"/>
      <c r="BO324" s="6"/>
      <c r="BP324" s="6"/>
      <c r="BQ324" s="6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</row>
    <row r="325" spans="1:243" s="3" customFormat="1" x14ac:dyDescent="0.25">
      <c r="A325" s="1"/>
      <c r="B325"/>
      <c r="F325" s="6"/>
      <c r="G325" s="9"/>
      <c r="H325" s="6"/>
      <c r="I325" s="6"/>
      <c r="J325" s="7"/>
      <c r="K325" s="6"/>
      <c r="L325" s="6"/>
      <c r="M325" s="6"/>
      <c r="N325" s="6"/>
      <c r="O325" s="4"/>
      <c r="P325" s="4"/>
      <c r="Q325" s="4"/>
      <c r="R325" s="6"/>
      <c r="S325" s="2"/>
      <c r="T325" s="32"/>
      <c r="U325" s="32"/>
      <c r="V325" s="37"/>
      <c r="W325" s="2"/>
      <c r="X325" s="2"/>
      <c r="Y325" s="2"/>
      <c r="AE325" s="9"/>
      <c r="AF325" s="9"/>
      <c r="AG325" s="9"/>
      <c r="AI325" s="6"/>
      <c r="AL325" s="6"/>
      <c r="AM325" s="6"/>
      <c r="AO325" s="6"/>
      <c r="AS325" s="5"/>
      <c r="AU325" s="6"/>
      <c r="AW325" s="6"/>
      <c r="AY325" s="13"/>
      <c r="BC325" s="9"/>
      <c r="BE325" s="9"/>
      <c r="BJ325" s="14"/>
      <c r="BL325" s="6"/>
      <c r="BM325" s="6"/>
      <c r="BN325" s="6"/>
      <c r="BO325" s="6"/>
      <c r="BP325" s="6"/>
      <c r="BQ325" s="6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</row>
    <row r="326" spans="1:243" s="3" customFormat="1" x14ac:dyDescent="0.25">
      <c r="A326" s="1"/>
      <c r="B326"/>
      <c r="F326" s="6"/>
      <c r="G326" s="9"/>
      <c r="H326" s="6"/>
      <c r="I326" s="6"/>
      <c r="J326" s="7"/>
      <c r="K326" s="6"/>
      <c r="L326" s="6"/>
      <c r="M326" s="6"/>
      <c r="N326" s="6"/>
      <c r="O326" s="4"/>
      <c r="P326" s="4"/>
      <c r="Q326" s="4"/>
      <c r="R326" s="6"/>
      <c r="S326" s="2"/>
      <c r="T326" s="32"/>
      <c r="U326" s="32"/>
      <c r="V326" s="37"/>
      <c r="W326" s="2"/>
      <c r="X326" s="2"/>
      <c r="Y326" s="2"/>
      <c r="AE326" s="9"/>
      <c r="AF326" s="9"/>
      <c r="AG326" s="9"/>
      <c r="AI326" s="6"/>
      <c r="AL326" s="6"/>
      <c r="AM326" s="6"/>
      <c r="AO326" s="6"/>
      <c r="AS326" s="5"/>
      <c r="AU326" s="6"/>
      <c r="AW326" s="6"/>
      <c r="AY326" s="13"/>
      <c r="BC326" s="9"/>
      <c r="BE326" s="9"/>
      <c r="BJ326" s="14"/>
      <c r="BL326" s="6"/>
      <c r="BM326" s="6"/>
      <c r="BN326" s="6"/>
      <c r="BO326" s="6"/>
      <c r="BP326" s="6"/>
      <c r="BQ326" s="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</row>
    <row r="327" spans="1:243" s="3" customFormat="1" x14ac:dyDescent="0.25">
      <c r="A327" s="1"/>
      <c r="B327"/>
      <c r="F327" s="6"/>
      <c r="G327" s="9"/>
      <c r="H327" s="6"/>
      <c r="I327" s="6"/>
      <c r="J327" s="7"/>
      <c r="K327" s="6"/>
      <c r="L327" s="6"/>
      <c r="M327" s="6"/>
      <c r="N327" s="6"/>
      <c r="O327" s="4"/>
      <c r="P327" s="4"/>
      <c r="Q327" s="4"/>
      <c r="R327" s="6"/>
      <c r="S327" s="2"/>
      <c r="T327" s="32"/>
      <c r="U327" s="32"/>
      <c r="V327" s="37"/>
      <c r="W327" s="2"/>
      <c r="X327" s="2"/>
      <c r="Y327" s="2"/>
      <c r="AE327" s="9"/>
      <c r="AF327" s="9"/>
      <c r="AG327" s="9"/>
      <c r="AI327" s="6"/>
      <c r="AL327" s="6"/>
      <c r="AM327" s="6"/>
      <c r="AO327" s="6"/>
      <c r="AS327" s="5"/>
      <c r="AU327" s="6"/>
      <c r="AW327" s="6"/>
      <c r="AY327" s="13"/>
      <c r="BC327" s="9"/>
      <c r="BE327" s="9"/>
      <c r="BJ327" s="14"/>
      <c r="BL327" s="6"/>
      <c r="BM327" s="6"/>
      <c r="BN327" s="6"/>
      <c r="BO327" s="6"/>
      <c r="BP327" s="6"/>
      <c r="BQ327" s="6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</row>
    <row r="328" spans="1:243" s="3" customFormat="1" x14ac:dyDescent="0.25">
      <c r="A328" s="1"/>
      <c r="B328"/>
      <c r="F328" s="6"/>
      <c r="G328" s="9"/>
      <c r="H328" s="6"/>
      <c r="I328" s="6"/>
      <c r="J328" s="7"/>
      <c r="K328" s="6"/>
      <c r="L328" s="6"/>
      <c r="M328" s="6"/>
      <c r="N328" s="6"/>
      <c r="O328" s="4"/>
      <c r="P328" s="4"/>
      <c r="Q328" s="4"/>
      <c r="R328" s="6"/>
      <c r="S328" s="2"/>
      <c r="T328" s="32"/>
      <c r="U328" s="32"/>
      <c r="V328" s="37"/>
      <c r="W328" s="2"/>
      <c r="X328" s="2"/>
      <c r="Y328" s="2"/>
      <c r="AE328" s="9"/>
      <c r="AF328" s="9"/>
      <c r="AG328" s="9"/>
      <c r="AI328" s="6"/>
      <c r="AL328" s="6"/>
      <c r="AM328" s="6"/>
      <c r="AO328" s="6"/>
      <c r="AS328" s="5"/>
      <c r="AU328" s="6"/>
      <c r="AW328" s="6"/>
      <c r="AY328" s="13"/>
      <c r="BC328" s="9"/>
      <c r="BE328" s="9"/>
      <c r="BJ328" s="14"/>
      <c r="BL328" s="6"/>
      <c r="BM328" s="6"/>
      <c r="BN328" s="6"/>
      <c r="BO328" s="6"/>
      <c r="BP328" s="6"/>
      <c r="BQ328" s="6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</row>
    <row r="329" spans="1:243" s="3" customFormat="1" x14ac:dyDescent="0.25">
      <c r="A329" s="1"/>
      <c r="B329"/>
      <c r="F329" s="6"/>
      <c r="G329" s="9"/>
      <c r="H329" s="6"/>
      <c r="I329" s="6"/>
      <c r="J329" s="7"/>
      <c r="K329" s="6"/>
      <c r="L329" s="6"/>
      <c r="M329" s="6"/>
      <c r="N329" s="6"/>
      <c r="O329" s="4"/>
      <c r="P329" s="4"/>
      <c r="Q329" s="4"/>
      <c r="R329" s="6"/>
      <c r="S329" s="2"/>
      <c r="T329" s="32"/>
      <c r="U329" s="32"/>
      <c r="V329" s="37"/>
      <c r="W329" s="2"/>
      <c r="X329" s="2"/>
      <c r="Y329" s="2"/>
      <c r="AE329" s="9"/>
      <c r="AF329" s="9"/>
      <c r="AG329" s="9"/>
      <c r="AI329" s="6"/>
      <c r="AL329" s="6"/>
      <c r="AM329" s="6"/>
      <c r="AO329" s="6"/>
      <c r="AS329" s="5"/>
      <c r="AU329" s="6"/>
      <c r="AW329" s="6"/>
      <c r="AY329" s="13"/>
      <c r="BC329" s="9"/>
      <c r="BE329" s="9"/>
      <c r="BJ329" s="14"/>
      <c r="BL329" s="6"/>
      <c r="BM329" s="6"/>
      <c r="BN329" s="6"/>
      <c r="BO329" s="6"/>
      <c r="BP329" s="6"/>
      <c r="BQ329" s="6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</row>
    <row r="330" spans="1:243" s="3" customFormat="1" x14ac:dyDescent="0.25">
      <c r="A330" s="1"/>
      <c r="B330"/>
      <c r="F330" s="6"/>
      <c r="G330" s="9"/>
      <c r="H330" s="6"/>
      <c r="I330" s="6"/>
      <c r="J330" s="7"/>
      <c r="K330" s="6"/>
      <c r="L330" s="6"/>
      <c r="M330" s="6"/>
      <c r="N330" s="6"/>
      <c r="O330" s="4"/>
      <c r="P330" s="4"/>
      <c r="Q330" s="4"/>
      <c r="R330" s="6"/>
      <c r="S330" s="2"/>
      <c r="T330" s="32"/>
      <c r="U330" s="32"/>
      <c r="V330" s="37"/>
      <c r="W330" s="2"/>
      <c r="X330" s="2"/>
      <c r="Y330" s="2"/>
      <c r="AE330" s="9"/>
      <c r="AF330" s="9"/>
      <c r="AG330" s="9"/>
      <c r="AI330" s="6"/>
      <c r="AL330" s="6"/>
      <c r="AM330" s="6"/>
      <c r="AO330" s="6"/>
      <c r="AS330" s="5"/>
      <c r="AU330" s="6"/>
      <c r="AW330" s="6"/>
      <c r="AY330" s="13"/>
      <c r="BC330" s="9"/>
      <c r="BE330" s="9"/>
      <c r="BJ330" s="14"/>
      <c r="BL330" s="6"/>
      <c r="BM330" s="6"/>
      <c r="BN330" s="6"/>
      <c r="BO330" s="6"/>
      <c r="BP330" s="6"/>
      <c r="BQ330" s="6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</row>
    <row r="331" spans="1:243" s="3" customFormat="1" x14ac:dyDescent="0.25">
      <c r="A331" s="1"/>
      <c r="B331"/>
      <c r="F331" s="6"/>
      <c r="G331" s="9"/>
      <c r="H331" s="6"/>
      <c r="I331" s="6"/>
      <c r="J331" s="7"/>
      <c r="K331" s="6"/>
      <c r="L331" s="6"/>
      <c r="M331" s="6"/>
      <c r="N331" s="6"/>
      <c r="O331" s="4"/>
      <c r="P331" s="4"/>
      <c r="Q331" s="4"/>
      <c r="R331" s="6"/>
      <c r="S331" s="2"/>
      <c r="T331" s="32"/>
      <c r="U331" s="32"/>
      <c r="V331" s="37"/>
      <c r="W331" s="2"/>
      <c r="X331" s="2"/>
      <c r="Y331" s="2"/>
      <c r="AE331" s="9"/>
      <c r="AF331" s="9"/>
      <c r="AG331" s="9"/>
      <c r="AI331" s="6"/>
      <c r="AL331" s="6"/>
      <c r="AM331" s="6"/>
      <c r="AO331" s="6"/>
      <c r="AS331" s="5"/>
      <c r="AU331" s="6"/>
      <c r="AW331" s="6"/>
      <c r="AY331" s="13"/>
      <c r="BC331" s="9"/>
      <c r="BE331" s="9"/>
      <c r="BJ331" s="14"/>
      <c r="BL331" s="6"/>
      <c r="BM331" s="6"/>
      <c r="BN331" s="6"/>
      <c r="BO331" s="6"/>
      <c r="BP331" s="6"/>
      <c r="BQ331" s="6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</row>
    <row r="332" spans="1:243" s="3" customFormat="1" x14ac:dyDescent="0.25">
      <c r="A332" s="1"/>
      <c r="B332"/>
      <c r="F332" s="6"/>
      <c r="G332" s="9"/>
      <c r="H332" s="6"/>
      <c r="I332" s="6"/>
      <c r="J332" s="7"/>
      <c r="K332" s="6"/>
      <c r="L332" s="6"/>
      <c r="M332" s="6"/>
      <c r="N332" s="6"/>
      <c r="O332" s="4"/>
      <c r="P332" s="4"/>
      <c r="Q332" s="4"/>
      <c r="R332" s="6"/>
      <c r="S332" s="2"/>
      <c r="T332" s="32"/>
      <c r="U332" s="32"/>
      <c r="V332" s="37"/>
      <c r="W332" s="2"/>
      <c r="X332" s="2"/>
      <c r="Y332" s="2"/>
      <c r="AE332" s="9"/>
      <c r="AF332" s="9"/>
      <c r="AG332" s="9"/>
      <c r="AI332" s="6"/>
      <c r="AL332" s="6"/>
      <c r="AM332" s="6"/>
      <c r="AO332" s="6"/>
      <c r="AS332" s="5"/>
      <c r="AU332" s="6"/>
      <c r="AW332" s="6"/>
      <c r="AY332" s="13"/>
      <c r="BC332" s="9"/>
      <c r="BE332" s="9"/>
      <c r="BJ332" s="14"/>
      <c r="BL332" s="6"/>
      <c r="BM332" s="6"/>
      <c r="BN332" s="6"/>
      <c r="BO332" s="6"/>
      <c r="BP332" s="6"/>
      <c r="BQ332" s="6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</row>
    <row r="333" spans="1:243" s="3" customFormat="1" x14ac:dyDescent="0.25">
      <c r="A333" s="1"/>
      <c r="B333"/>
      <c r="F333" s="6"/>
      <c r="G333" s="9"/>
      <c r="H333" s="6"/>
      <c r="I333" s="6"/>
      <c r="J333" s="7"/>
      <c r="K333" s="6"/>
      <c r="L333" s="6"/>
      <c r="M333" s="6"/>
      <c r="N333" s="6"/>
      <c r="O333" s="4"/>
      <c r="P333" s="4"/>
      <c r="Q333" s="4"/>
      <c r="R333" s="6"/>
      <c r="S333" s="2"/>
      <c r="T333" s="32"/>
      <c r="U333" s="32"/>
      <c r="V333" s="37"/>
      <c r="W333" s="2"/>
      <c r="X333" s="2"/>
      <c r="Y333" s="2"/>
      <c r="AE333" s="9"/>
      <c r="AF333" s="9"/>
      <c r="AG333" s="9"/>
      <c r="AI333" s="6"/>
      <c r="AL333" s="6"/>
      <c r="AM333" s="6"/>
      <c r="AO333" s="6"/>
      <c r="AS333" s="5"/>
      <c r="AU333" s="6"/>
      <c r="AW333" s="6"/>
      <c r="AY333" s="13"/>
      <c r="BC333" s="9"/>
      <c r="BE333" s="9"/>
      <c r="BJ333" s="14"/>
      <c r="BL333" s="6"/>
      <c r="BM333" s="6"/>
      <c r="BN333" s="6"/>
      <c r="BO333" s="6"/>
      <c r="BP333" s="6"/>
      <c r="BQ333" s="6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</row>
    <row r="334" spans="1:243" s="3" customFormat="1" x14ac:dyDescent="0.25">
      <c r="A334" s="1"/>
      <c r="B334"/>
      <c r="F334" s="6"/>
      <c r="G334" s="9"/>
      <c r="H334" s="6"/>
      <c r="I334" s="6"/>
      <c r="J334" s="7"/>
      <c r="K334" s="6"/>
      <c r="L334" s="6"/>
      <c r="M334" s="6"/>
      <c r="N334" s="6"/>
      <c r="O334" s="4"/>
      <c r="P334" s="4"/>
      <c r="Q334" s="4"/>
      <c r="R334" s="6"/>
      <c r="S334" s="2"/>
      <c r="T334" s="32"/>
      <c r="U334" s="32"/>
      <c r="V334" s="37"/>
      <c r="W334" s="2"/>
      <c r="X334" s="2"/>
      <c r="Y334" s="2"/>
      <c r="AE334" s="9"/>
      <c r="AF334" s="9"/>
      <c r="AG334" s="9"/>
      <c r="AI334" s="6"/>
      <c r="AL334" s="6"/>
      <c r="AM334" s="6"/>
      <c r="AO334" s="6"/>
      <c r="AS334" s="5"/>
      <c r="AU334" s="6"/>
      <c r="AW334" s="6"/>
      <c r="AY334" s="13"/>
      <c r="BC334" s="9"/>
      <c r="BE334" s="9"/>
      <c r="BJ334" s="14"/>
      <c r="BL334" s="6"/>
      <c r="BM334" s="6"/>
      <c r="BN334" s="6"/>
      <c r="BO334" s="6"/>
      <c r="BP334" s="6"/>
      <c r="BQ334" s="6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</row>
    <row r="335" spans="1:243" s="3" customFormat="1" x14ac:dyDescent="0.25">
      <c r="A335" s="1"/>
      <c r="B335"/>
      <c r="F335" s="6"/>
      <c r="G335" s="9"/>
      <c r="H335" s="6"/>
      <c r="I335" s="6"/>
      <c r="J335" s="7"/>
      <c r="K335" s="6"/>
      <c r="L335" s="6"/>
      <c r="M335" s="6"/>
      <c r="N335" s="6"/>
      <c r="O335" s="4"/>
      <c r="P335" s="4"/>
      <c r="Q335" s="4"/>
      <c r="R335" s="6"/>
      <c r="S335" s="2"/>
      <c r="T335" s="32"/>
      <c r="U335" s="32"/>
      <c r="V335" s="37"/>
      <c r="W335" s="2"/>
      <c r="X335" s="2"/>
      <c r="Y335" s="2"/>
      <c r="AE335" s="9"/>
      <c r="AF335" s="9"/>
      <c r="AG335" s="9"/>
      <c r="AI335" s="6"/>
      <c r="AL335" s="6"/>
      <c r="AM335" s="6"/>
      <c r="AO335" s="6"/>
      <c r="AS335" s="5"/>
      <c r="AU335" s="6"/>
      <c r="AW335" s="6"/>
      <c r="AY335" s="13"/>
      <c r="BC335" s="9"/>
      <c r="BE335" s="9"/>
      <c r="BJ335" s="14"/>
      <c r="BL335" s="6"/>
      <c r="BM335" s="6"/>
      <c r="BN335" s="6"/>
      <c r="BO335" s="6"/>
      <c r="BP335" s="6"/>
      <c r="BQ335" s="6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</row>
    <row r="336" spans="1:243" s="3" customFormat="1" x14ac:dyDescent="0.25">
      <c r="A336" s="1"/>
      <c r="B336"/>
      <c r="F336" s="6"/>
      <c r="G336" s="9"/>
      <c r="H336" s="6"/>
      <c r="I336" s="6"/>
      <c r="J336" s="7"/>
      <c r="K336" s="6"/>
      <c r="L336" s="6"/>
      <c r="M336" s="6"/>
      <c r="N336" s="6"/>
      <c r="O336" s="4"/>
      <c r="P336" s="4"/>
      <c r="Q336" s="4"/>
      <c r="R336" s="6"/>
      <c r="S336" s="2"/>
      <c r="T336" s="32"/>
      <c r="U336" s="32"/>
      <c r="V336" s="37"/>
      <c r="W336" s="2"/>
      <c r="X336" s="2"/>
      <c r="Y336" s="2"/>
      <c r="AE336" s="9"/>
      <c r="AF336" s="9"/>
      <c r="AG336" s="9"/>
      <c r="AI336" s="6"/>
      <c r="AL336" s="6"/>
      <c r="AM336" s="6"/>
      <c r="AO336" s="6"/>
      <c r="AS336" s="5"/>
      <c r="AU336" s="6"/>
      <c r="AW336" s="6"/>
      <c r="AY336" s="13"/>
      <c r="BC336" s="9"/>
      <c r="BE336" s="9"/>
      <c r="BJ336" s="14"/>
      <c r="BL336" s="6"/>
      <c r="BM336" s="6"/>
      <c r="BN336" s="6"/>
      <c r="BO336" s="6"/>
      <c r="BP336" s="6"/>
      <c r="BQ336" s="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</row>
    <row r="337" spans="1:243" s="3" customFormat="1" x14ac:dyDescent="0.25">
      <c r="A337" s="1"/>
      <c r="B337"/>
      <c r="F337" s="6"/>
      <c r="G337" s="9"/>
      <c r="H337" s="6"/>
      <c r="I337" s="6"/>
      <c r="J337" s="7"/>
      <c r="K337" s="6"/>
      <c r="L337" s="6"/>
      <c r="M337" s="6"/>
      <c r="N337" s="6"/>
      <c r="O337" s="4"/>
      <c r="P337" s="4"/>
      <c r="Q337" s="4"/>
      <c r="R337" s="6"/>
      <c r="S337" s="2"/>
      <c r="T337" s="32"/>
      <c r="U337" s="32"/>
      <c r="V337" s="37"/>
      <c r="W337" s="2"/>
      <c r="X337" s="2"/>
      <c r="Y337" s="2"/>
      <c r="AE337" s="9"/>
      <c r="AF337" s="9"/>
      <c r="AG337" s="9"/>
      <c r="AI337" s="6"/>
      <c r="AL337" s="6"/>
      <c r="AM337" s="6"/>
      <c r="AO337" s="6"/>
      <c r="AS337" s="5"/>
      <c r="AU337" s="6"/>
      <c r="AW337" s="6"/>
      <c r="AY337" s="13"/>
      <c r="BC337" s="9"/>
      <c r="BE337" s="9"/>
      <c r="BJ337" s="14"/>
      <c r="BL337" s="6"/>
      <c r="BM337" s="6"/>
      <c r="BN337" s="6"/>
      <c r="BO337" s="6"/>
      <c r="BP337" s="6"/>
      <c r="BQ337" s="6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</row>
    <row r="338" spans="1:243" s="3" customFormat="1" x14ac:dyDescent="0.25">
      <c r="A338" s="1"/>
      <c r="B338"/>
      <c r="F338" s="6"/>
      <c r="G338" s="9"/>
      <c r="H338" s="6"/>
      <c r="I338" s="6"/>
      <c r="J338" s="7"/>
      <c r="K338" s="6"/>
      <c r="L338" s="6"/>
      <c r="M338" s="6"/>
      <c r="N338" s="6"/>
      <c r="O338" s="4"/>
      <c r="P338" s="4"/>
      <c r="Q338" s="4"/>
      <c r="R338" s="6"/>
      <c r="S338" s="2"/>
      <c r="T338" s="32"/>
      <c r="U338" s="32"/>
      <c r="V338" s="37"/>
      <c r="W338" s="2"/>
      <c r="X338" s="2"/>
      <c r="Y338" s="2"/>
      <c r="AE338" s="9"/>
      <c r="AF338" s="9"/>
      <c r="AG338" s="9"/>
      <c r="AI338" s="6"/>
      <c r="AL338" s="6"/>
      <c r="AM338" s="6"/>
      <c r="AO338" s="6"/>
      <c r="AS338" s="5"/>
      <c r="AU338" s="6"/>
      <c r="AW338" s="6"/>
      <c r="AY338" s="13"/>
      <c r="BC338" s="9"/>
      <c r="BE338" s="9"/>
      <c r="BJ338" s="14"/>
      <c r="BL338" s="6"/>
      <c r="BM338" s="6"/>
      <c r="BN338" s="6"/>
      <c r="BO338" s="6"/>
      <c r="BP338" s="6"/>
      <c r="BQ338" s="6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</row>
    <row r="339" spans="1:243" s="3" customFormat="1" x14ac:dyDescent="0.25">
      <c r="A339" s="1"/>
      <c r="B339"/>
      <c r="F339" s="6"/>
      <c r="G339" s="9"/>
      <c r="H339" s="6"/>
      <c r="I339" s="6"/>
      <c r="J339" s="7"/>
      <c r="K339" s="6"/>
      <c r="L339" s="6"/>
      <c r="M339" s="6"/>
      <c r="N339" s="6"/>
      <c r="O339" s="4"/>
      <c r="P339" s="4"/>
      <c r="Q339" s="4"/>
      <c r="R339" s="6"/>
      <c r="S339" s="2"/>
      <c r="T339" s="32"/>
      <c r="U339" s="32"/>
      <c r="V339" s="37"/>
      <c r="W339" s="2"/>
      <c r="X339" s="2"/>
      <c r="Y339" s="2"/>
      <c r="AE339" s="9"/>
      <c r="AF339" s="9"/>
      <c r="AG339" s="9"/>
      <c r="AI339" s="6"/>
      <c r="AL339" s="6"/>
      <c r="AM339" s="6"/>
      <c r="AO339" s="6"/>
      <c r="AS339" s="5"/>
      <c r="AU339" s="6"/>
      <c r="AW339" s="6"/>
      <c r="AY339" s="13"/>
      <c r="BC339" s="9"/>
      <c r="BE339" s="9"/>
      <c r="BJ339" s="14"/>
      <c r="BL339" s="6"/>
      <c r="BM339" s="6"/>
      <c r="BN339" s="6"/>
      <c r="BO339" s="6"/>
      <c r="BP339" s="6"/>
      <c r="BQ339" s="6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</row>
    <row r="340" spans="1:243" s="3" customFormat="1" x14ac:dyDescent="0.25">
      <c r="A340" s="1"/>
      <c r="B340"/>
      <c r="F340" s="6"/>
      <c r="G340" s="9"/>
      <c r="H340" s="6"/>
      <c r="I340" s="6"/>
      <c r="J340" s="7"/>
      <c r="K340" s="6"/>
      <c r="L340" s="6"/>
      <c r="M340" s="6"/>
      <c r="N340" s="6"/>
      <c r="O340" s="4"/>
      <c r="P340" s="4"/>
      <c r="Q340" s="4"/>
      <c r="R340" s="6"/>
      <c r="S340" s="2"/>
      <c r="T340" s="32"/>
      <c r="U340" s="32"/>
      <c r="V340" s="37"/>
      <c r="W340" s="2"/>
      <c r="X340" s="2"/>
      <c r="Y340" s="2"/>
      <c r="AE340" s="9"/>
      <c r="AF340" s="9"/>
      <c r="AG340" s="9"/>
      <c r="AI340" s="6"/>
      <c r="AL340" s="6"/>
      <c r="AM340" s="6"/>
      <c r="AO340" s="6"/>
      <c r="AS340" s="5"/>
      <c r="AU340" s="6"/>
      <c r="AW340" s="6"/>
      <c r="AY340" s="13"/>
      <c r="BC340" s="9"/>
      <c r="BE340" s="9"/>
      <c r="BJ340" s="14"/>
      <c r="BL340" s="6"/>
      <c r="BM340" s="6"/>
      <c r="BN340" s="6"/>
      <c r="BO340" s="6"/>
      <c r="BP340" s="6"/>
      <c r="BQ340" s="6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</row>
    <row r="341" spans="1:243" s="3" customFormat="1" x14ac:dyDescent="0.25">
      <c r="A341" s="1"/>
      <c r="B341"/>
      <c r="F341" s="6"/>
      <c r="G341" s="9"/>
      <c r="H341" s="6"/>
      <c r="I341" s="6"/>
      <c r="J341" s="7"/>
      <c r="K341" s="6"/>
      <c r="L341" s="6"/>
      <c r="M341" s="6"/>
      <c r="N341" s="6"/>
      <c r="O341" s="4"/>
      <c r="P341" s="4"/>
      <c r="Q341" s="4"/>
      <c r="R341" s="6"/>
      <c r="S341" s="2"/>
      <c r="T341" s="32"/>
      <c r="U341" s="32"/>
      <c r="V341" s="37"/>
      <c r="W341" s="2"/>
      <c r="X341" s="2"/>
      <c r="Y341" s="2"/>
      <c r="AE341" s="9"/>
      <c r="AF341" s="9"/>
      <c r="AG341" s="9"/>
      <c r="AI341" s="6"/>
      <c r="AL341" s="6"/>
      <c r="AM341" s="6"/>
      <c r="AO341" s="6"/>
      <c r="AS341" s="5"/>
      <c r="AU341" s="6"/>
      <c r="AW341" s="6"/>
      <c r="AY341" s="13"/>
      <c r="BC341" s="9"/>
      <c r="BE341" s="9"/>
      <c r="BJ341" s="14"/>
      <c r="BL341" s="6"/>
      <c r="BM341" s="6"/>
      <c r="BN341" s="6"/>
      <c r="BO341" s="6"/>
      <c r="BP341" s="6"/>
      <c r="BQ341" s="6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</row>
    <row r="342" spans="1:243" s="3" customFormat="1" x14ac:dyDescent="0.25">
      <c r="A342" s="1"/>
      <c r="B342"/>
      <c r="F342" s="6"/>
      <c r="G342" s="9"/>
      <c r="H342" s="6"/>
      <c r="I342" s="6"/>
      <c r="J342" s="7"/>
      <c r="K342" s="6"/>
      <c r="L342" s="6"/>
      <c r="M342" s="6"/>
      <c r="N342" s="6"/>
      <c r="O342" s="4"/>
      <c r="P342" s="4"/>
      <c r="Q342" s="4"/>
      <c r="R342" s="6"/>
      <c r="S342" s="2"/>
      <c r="T342" s="32"/>
      <c r="U342" s="32"/>
      <c r="V342" s="37"/>
      <c r="W342" s="2"/>
      <c r="X342" s="2"/>
      <c r="Y342" s="2"/>
      <c r="AE342" s="9"/>
      <c r="AF342" s="9"/>
      <c r="AG342" s="9"/>
      <c r="AI342" s="6"/>
      <c r="AL342" s="6"/>
      <c r="AM342" s="6"/>
      <c r="AO342" s="6"/>
      <c r="AS342" s="5"/>
      <c r="AU342" s="6"/>
      <c r="AW342" s="6"/>
      <c r="AY342" s="13"/>
      <c r="BC342" s="9"/>
      <c r="BE342" s="9"/>
      <c r="BJ342" s="14"/>
      <c r="BL342" s="6"/>
      <c r="BM342" s="6"/>
      <c r="BN342" s="6"/>
      <c r="BO342" s="6"/>
      <c r="BP342" s="6"/>
      <c r="BQ342" s="6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</row>
    <row r="343" spans="1:243" s="3" customFormat="1" x14ac:dyDescent="0.25">
      <c r="A343" s="1"/>
      <c r="B343"/>
      <c r="F343" s="6"/>
      <c r="G343" s="9"/>
      <c r="H343" s="6"/>
      <c r="I343" s="6"/>
      <c r="J343" s="7"/>
      <c r="K343" s="6"/>
      <c r="L343" s="6"/>
      <c r="M343" s="6"/>
      <c r="N343" s="6"/>
      <c r="O343" s="4"/>
      <c r="P343" s="4"/>
      <c r="Q343" s="4"/>
      <c r="R343" s="6"/>
      <c r="S343" s="2"/>
      <c r="T343" s="32"/>
      <c r="U343" s="32"/>
      <c r="V343" s="37"/>
      <c r="W343" s="2"/>
      <c r="X343" s="2"/>
      <c r="Y343" s="2"/>
      <c r="AE343" s="9"/>
      <c r="AF343" s="9"/>
      <c r="AG343" s="9"/>
      <c r="AI343" s="6"/>
      <c r="AL343" s="6"/>
      <c r="AM343" s="6"/>
      <c r="AO343" s="6"/>
      <c r="AS343" s="5"/>
      <c r="AU343" s="6"/>
      <c r="AW343" s="6"/>
      <c r="AY343" s="13"/>
      <c r="BC343" s="9"/>
      <c r="BE343" s="9"/>
      <c r="BJ343" s="14"/>
      <c r="BL343" s="6"/>
      <c r="BM343" s="6"/>
      <c r="BN343" s="6"/>
      <c r="BO343" s="6"/>
      <c r="BP343" s="6"/>
      <c r="BQ343" s="6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</row>
    <row r="344" spans="1:243" s="3" customFormat="1" x14ac:dyDescent="0.25">
      <c r="A344" s="1"/>
      <c r="B344"/>
      <c r="F344" s="6"/>
      <c r="G344" s="9"/>
      <c r="H344" s="6"/>
      <c r="I344" s="6"/>
      <c r="J344" s="7"/>
      <c r="K344" s="6"/>
      <c r="L344" s="6"/>
      <c r="M344" s="6"/>
      <c r="N344" s="6"/>
      <c r="O344" s="4"/>
      <c r="P344" s="4"/>
      <c r="Q344" s="4"/>
      <c r="R344" s="6"/>
      <c r="S344" s="2"/>
      <c r="T344" s="32"/>
      <c r="U344" s="32"/>
      <c r="V344" s="37"/>
      <c r="W344" s="2"/>
      <c r="X344" s="2"/>
      <c r="Y344" s="2"/>
      <c r="AE344" s="9"/>
      <c r="AF344" s="9"/>
      <c r="AG344" s="9"/>
      <c r="AI344" s="6"/>
      <c r="AL344" s="6"/>
      <c r="AM344" s="6"/>
      <c r="AO344" s="6"/>
      <c r="AS344" s="5"/>
      <c r="AU344" s="6"/>
      <c r="AW344" s="6"/>
      <c r="AY344" s="13"/>
      <c r="BC344" s="9"/>
      <c r="BE344" s="9"/>
      <c r="BJ344" s="14"/>
      <c r="BL344" s="6"/>
      <c r="BM344" s="6"/>
      <c r="BN344" s="6"/>
      <c r="BO344" s="6"/>
      <c r="BP344" s="6"/>
      <c r="BQ344" s="6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</row>
    <row r="345" spans="1:243" s="3" customFormat="1" x14ac:dyDescent="0.25">
      <c r="A345" s="1"/>
      <c r="B345"/>
      <c r="F345" s="6"/>
      <c r="G345" s="9"/>
      <c r="H345" s="6"/>
      <c r="I345" s="6"/>
      <c r="J345" s="7"/>
      <c r="K345" s="6"/>
      <c r="L345" s="6"/>
      <c r="M345" s="6"/>
      <c r="N345" s="6"/>
      <c r="O345" s="4"/>
      <c r="P345" s="4"/>
      <c r="Q345" s="4"/>
      <c r="R345" s="6"/>
      <c r="S345" s="2"/>
      <c r="T345" s="32"/>
      <c r="U345" s="32"/>
      <c r="V345" s="37"/>
      <c r="W345" s="2"/>
      <c r="X345" s="2"/>
      <c r="Y345" s="2"/>
      <c r="AE345" s="9"/>
      <c r="AF345" s="9"/>
      <c r="AG345" s="9"/>
      <c r="AI345" s="6"/>
      <c r="AL345" s="6"/>
      <c r="AM345" s="6"/>
      <c r="AO345" s="6"/>
      <c r="AS345" s="5"/>
      <c r="AU345" s="6"/>
      <c r="AW345" s="6"/>
      <c r="AY345" s="13"/>
      <c r="BC345" s="9"/>
      <c r="BE345" s="9"/>
      <c r="BJ345" s="14"/>
      <c r="BL345" s="6"/>
      <c r="BM345" s="6"/>
      <c r="BN345" s="6"/>
      <c r="BO345" s="6"/>
      <c r="BP345" s="6"/>
      <c r="BQ345" s="6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</row>
    <row r="346" spans="1:243" s="3" customFormat="1" x14ac:dyDescent="0.25">
      <c r="A346" s="1"/>
      <c r="B346"/>
      <c r="F346" s="6"/>
      <c r="G346" s="9"/>
      <c r="H346" s="6"/>
      <c r="I346" s="6"/>
      <c r="J346" s="7"/>
      <c r="K346" s="6"/>
      <c r="L346" s="6"/>
      <c r="M346" s="6"/>
      <c r="N346" s="6"/>
      <c r="O346" s="4"/>
      <c r="P346" s="4"/>
      <c r="Q346" s="4"/>
      <c r="R346" s="6"/>
      <c r="S346" s="2"/>
      <c r="T346" s="32"/>
      <c r="U346" s="32"/>
      <c r="V346" s="37"/>
      <c r="W346" s="2"/>
      <c r="X346" s="2"/>
      <c r="Y346" s="2"/>
      <c r="AE346" s="9"/>
      <c r="AF346" s="9"/>
      <c r="AG346" s="9"/>
      <c r="AI346" s="6"/>
      <c r="AL346" s="6"/>
      <c r="AM346" s="6"/>
      <c r="AO346" s="6"/>
      <c r="AS346" s="5"/>
      <c r="AU346" s="6"/>
      <c r="AW346" s="6"/>
      <c r="AY346" s="13"/>
      <c r="BC346" s="9"/>
      <c r="BE346" s="9"/>
      <c r="BJ346" s="14"/>
      <c r="BL346" s="6"/>
      <c r="BM346" s="6"/>
      <c r="BN346" s="6"/>
      <c r="BO346" s="6"/>
      <c r="BP346" s="6"/>
      <c r="BQ346" s="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</row>
    <row r="347" spans="1:243" s="3" customFormat="1" x14ac:dyDescent="0.25">
      <c r="A347" s="1"/>
      <c r="B347"/>
      <c r="F347" s="6"/>
      <c r="G347" s="9"/>
      <c r="H347" s="6"/>
      <c r="I347" s="6"/>
      <c r="J347" s="7"/>
      <c r="K347" s="6"/>
      <c r="L347" s="6"/>
      <c r="M347" s="6"/>
      <c r="N347" s="6"/>
      <c r="O347" s="4"/>
      <c r="P347" s="4"/>
      <c r="Q347" s="4"/>
      <c r="R347" s="6"/>
      <c r="S347" s="2"/>
      <c r="T347" s="32"/>
      <c r="U347" s="32"/>
      <c r="V347" s="37"/>
      <c r="W347" s="2"/>
      <c r="X347" s="2"/>
      <c r="Y347" s="2"/>
      <c r="AE347" s="9"/>
      <c r="AF347" s="9"/>
      <c r="AG347" s="9"/>
      <c r="AI347" s="6"/>
      <c r="AL347" s="6"/>
      <c r="AM347" s="6"/>
      <c r="AO347" s="6"/>
      <c r="AS347" s="5"/>
      <c r="AU347" s="6"/>
      <c r="AW347" s="6"/>
      <c r="AY347" s="13"/>
      <c r="BC347" s="9"/>
      <c r="BE347" s="9"/>
      <c r="BJ347" s="14"/>
      <c r="BL347" s="6"/>
      <c r="BM347" s="6"/>
      <c r="BN347" s="6"/>
      <c r="BO347" s="6"/>
      <c r="BP347" s="6"/>
      <c r="BQ347" s="6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</row>
    <row r="348" spans="1:243" s="3" customFormat="1" x14ac:dyDescent="0.25">
      <c r="A348" s="1"/>
      <c r="B348"/>
      <c r="F348" s="6"/>
      <c r="G348" s="9"/>
      <c r="H348" s="6"/>
      <c r="I348" s="6"/>
      <c r="J348" s="7"/>
      <c r="K348" s="6"/>
      <c r="L348" s="6"/>
      <c r="M348" s="6"/>
      <c r="N348" s="6"/>
      <c r="O348" s="4"/>
      <c r="P348" s="4"/>
      <c r="Q348" s="4"/>
      <c r="R348" s="6"/>
      <c r="S348" s="2"/>
      <c r="T348" s="32"/>
      <c r="U348" s="32"/>
      <c r="V348" s="37"/>
      <c r="W348" s="2"/>
      <c r="X348" s="2"/>
      <c r="Y348" s="2"/>
      <c r="AE348" s="9"/>
      <c r="AF348" s="9"/>
      <c r="AG348" s="9"/>
      <c r="AI348" s="6"/>
      <c r="AL348" s="6"/>
      <c r="AM348" s="6"/>
      <c r="AO348" s="6"/>
      <c r="AS348" s="5"/>
      <c r="AU348" s="6"/>
      <c r="AW348" s="6"/>
      <c r="AY348" s="13"/>
      <c r="BC348" s="9"/>
      <c r="BE348" s="9"/>
      <c r="BJ348" s="14"/>
      <c r="BL348" s="6"/>
      <c r="BM348" s="6"/>
      <c r="BN348" s="6"/>
      <c r="BO348" s="6"/>
      <c r="BP348" s="6"/>
      <c r="BQ348" s="6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</row>
    <row r="349" spans="1:243" s="3" customFormat="1" x14ac:dyDescent="0.25">
      <c r="A349" s="1"/>
      <c r="B349"/>
      <c r="F349" s="6"/>
      <c r="G349" s="9"/>
      <c r="H349" s="6"/>
      <c r="I349" s="6"/>
      <c r="J349" s="7"/>
      <c r="K349" s="6"/>
      <c r="L349" s="6"/>
      <c r="M349" s="6"/>
      <c r="N349" s="6"/>
      <c r="O349" s="4"/>
      <c r="P349" s="4"/>
      <c r="Q349" s="4"/>
      <c r="R349" s="6"/>
      <c r="S349" s="2"/>
      <c r="T349" s="32"/>
      <c r="U349" s="32"/>
      <c r="V349" s="37"/>
      <c r="W349" s="2"/>
      <c r="X349" s="2"/>
      <c r="Y349" s="2"/>
      <c r="AE349" s="9"/>
      <c r="AF349" s="9"/>
      <c r="AG349" s="9"/>
      <c r="AI349" s="6"/>
      <c r="AL349" s="6"/>
      <c r="AM349" s="6"/>
      <c r="AO349" s="6"/>
      <c r="AS349" s="5"/>
      <c r="AU349" s="6"/>
      <c r="AW349" s="6"/>
      <c r="AY349" s="13"/>
      <c r="BC349" s="9"/>
      <c r="BE349" s="9"/>
      <c r="BJ349" s="14"/>
      <c r="BL349" s="6"/>
      <c r="BM349" s="6"/>
      <c r="BN349" s="6"/>
      <c r="BO349" s="6"/>
      <c r="BP349" s="6"/>
      <c r="BQ349" s="6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</row>
    <row r="350" spans="1:243" s="3" customFormat="1" x14ac:dyDescent="0.25">
      <c r="A350" s="1"/>
      <c r="B350"/>
      <c r="F350" s="6"/>
      <c r="G350" s="9"/>
      <c r="H350" s="6"/>
      <c r="I350" s="6"/>
      <c r="J350" s="7"/>
      <c r="K350" s="6"/>
      <c r="L350" s="6"/>
      <c r="M350" s="6"/>
      <c r="N350" s="6"/>
      <c r="O350" s="4"/>
      <c r="P350" s="4"/>
      <c r="Q350" s="4"/>
      <c r="R350" s="6"/>
      <c r="S350" s="2"/>
      <c r="T350" s="32"/>
      <c r="U350" s="32"/>
      <c r="V350" s="37"/>
      <c r="W350" s="2"/>
      <c r="X350" s="2"/>
      <c r="Y350" s="2"/>
      <c r="AE350" s="9"/>
      <c r="AF350" s="9"/>
      <c r="AG350" s="9"/>
      <c r="AI350" s="6"/>
      <c r="AL350" s="6"/>
      <c r="AM350" s="6"/>
      <c r="AO350" s="6"/>
      <c r="AS350" s="5"/>
      <c r="AU350" s="6"/>
      <c r="AW350" s="6"/>
      <c r="AY350" s="13"/>
      <c r="BC350" s="9"/>
      <c r="BE350" s="9"/>
      <c r="BJ350" s="14"/>
      <c r="BL350" s="6"/>
      <c r="BM350" s="6"/>
      <c r="BN350" s="6"/>
      <c r="BO350" s="6"/>
      <c r="BP350" s="6"/>
      <c r="BQ350" s="6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</row>
    <row r="351" spans="1:243" s="3" customFormat="1" x14ac:dyDescent="0.25">
      <c r="A351" s="1"/>
      <c r="B351"/>
      <c r="F351" s="6"/>
      <c r="G351" s="9"/>
      <c r="H351" s="6"/>
      <c r="I351" s="6"/>
      <c r="J351" s="7"/>
      <c r="K351" s="6"/>
      <c r="L351" s="6"/>
      <c r="M351" s="6"/>
      <c r="N351" s="6"/>
      <c r="O351" s="4"/>
      <c r="P351" s="4"/>
      <c r="Q351" s="4"/>
      <c r="R351" s="6"/>
      <c r="S351" s="2"/>
      <c r="T351" s="32"/>
      <c r="U351" s="32"/>
      <c r="V351" s="37"/>
      <c r="W351" s="2"/>
      <c r="X351" s="2"/>
      <c r="Y351" s="2"/>
      <c r="AE351" s="9"/>
      <c r="AF351" s="9"/>
      <c r="AG351" s="9"/>
      <c r="AI351" s="6"/>
      <c r="AL351" s="6"/>
      <c r="AM351" s="6"/>
      <c r="AO351" s="6"/>
      <c r="AS351" s="5"/>
      <c r="AU351" s="6"/>
      <c r="AW351" s="6"/>
      <c r="AY351" s="13"/>
      <c r="BC351" s="9"/>
      <c r="BE351" s="9"/>
      <c r="BJ351" s="14"/>
      <c r="BL351" s="6"/>
      <c r="BM351" s="6"/>
      <c r="BN351" s="6"/>
      <c r="BO351" s="6"/>
      <c r="BP351" s="6"/>
      <c r="BQ351" s="6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</row>
    <row r="352" spans="1:243" s="3" customFormat="1" x14ac:dyDescent="0.25">
      <c r="A352" s="1"/>
      <c r="B352"/>
      <c r="F352" s="6"/>
      <c r="G352" s="9"/>
      <c r="H352" s="6"/>
      <c r="I352" s="6"/>
      <c r="J352" s="7"/>
      <c r="K352" s="6"/>
      <c r="L352" s="6"/>
      <c r="M352" s="6"/>
      <c r="N352" s="6"/>
      <c r="O352" s="4"/>
      <c r="P352" s="4"/>
      <c r="Q352" s="4"/>
      <c r="R352" s="6"/>
      <c r="S352" s="2"/>
      <c r="T352" s="32"/>
      <c r="U352" s="32"/>
      <c r="V352" s="37"/>
      <c r="W352" s="2"/>
      <c r="X352" s="2"/>
      <c r="Y352" s="2"/>
      <c r="AE352" s="9"/>
      <c r="AF352" s="9"/>
      <c r="AG352" s="9"/>
      <c r="AI352" s="6"/>
      <c r="AL352" s="6"/>
      <c r="AM352" s="6"/>
      <c r="AO352" s="6"/>
      <c r="AS352" s="5"/>
      <c r="AU352" s="6"/>
      <c r="AW352" s="6"/>
      <c r="AY352" s="13"/>
      <c r="BC352" s="9"/>
      <c r="BE352" s="9"/>
      <c r="BJ352" s="14"/>
      <c r="BL352" s="6"/>
      <c r="BM352" s="6"/>
      <c r="BN352" s="6"/>
      <c r="BO352" s="6"/>
      <c r="BP352" s="6"/>
      <c r="BQ352" s="6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</row>
    <row r="353" spans="1:243" s="3" customFormat="1" x14ac:dyDescent="0.25">
      <c r="A353" s="1"/>
      <c r="B353"/>
      <c r="F353" s="6"/>
      <c r="G353" s="9"/>
      <c r="H353" s="6"/>
      <c r="I353" s="6"/>
      <c r="J353" s="7"/>
      <c r="K353" s="6"/>
      <c r="L353" s="6"/>
      <c r="M353" s="6"/>
      <c r="N353" s="6"/>
      <c r="O353" s="4"/>
      <c r="P353" s="4"/>
      <c r="Q353" s="4"/>
      <c r="R353" s="6"/>
      <c r="S353" s="2"/>
      <c r="T353" s="32"/>
      <c r="U353" s="32"/>
      <c r="V353" s="37"/>
      <c r="W353" s="2"/>
      <c r="X353" s="2"/>
      <c r="Y353" s="2"/>
      <c r="AE353" s="9"/>
      <c r="AF353" s="9"/>
      <c r="AG353" s="9"/>
      <c r="AI353" s="6"/>
      <c r="AL353" s="6"/>
      <c r="AM353" s="6"/>
      <c r="AO353" s="6"/>
      <c r="AS353" s="5"/>
      <c r="AU353" s="6"/>
      <c r="AW353" s="6"/>
      <c r="AY353" s="13"/>
      <c r="BC353" s="9"/>
      <c r="BE353" s="9"/>
      <c r="BJ353" s="14"/>
      <c r="BL353" s="6"/>
      <c r="BM353" s="6"/>
      <c r="BN353" s="6"/>
      <c r="BO353" s="6"/>
      <c r="BP353" s="6"/>
      <c r="BQ353" s="6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</row>
    <row r="354" spans="1:243" s="3" customFormat="1" x14ac:dyDescent="0.25">
      <c r="A354" s="1"/>
      <c r="B354"/>
      <c r="F354" s="6"/>
      <c r="G354" s="9"/>
      <c r="H354" s="6"/>
      <c r="I354" s="6"/>
      <c r="J354" s="7"/>
      <c r="K354" s="6"/>
      <c r="L354" s="6"/>
      <c r="M354" s="6"/>
      <c r="N354" s="6"/>
      <c r="O354" s="4"/>
      <c r="P354" s="4"/>
      <c r="Q354" s="4"/>
      <c r="R354" s="6"/>
      <c r="S354" s="2"/>
      <c r="T354" s="32"/>
      <c r="U354" s="32"/>
      <c r="V354" s="37"/>
      <c r="W354" s="2"/>
      <c r="X354" s="2"/>
      <c r="Y354" s="2"/>
      <c r="AE354" s="9"/>
      <c r="AF354" s="9"/>
      <c r="AG354" s="9"/>
      <c r="AI354" s="6"/>
      <c r="AL354" s="6"/>
      <c r="AM354" s="6"/>
      <c r="AO354" s="6"/>
      <c r="AS354" s="5"/>
      <c r="AU354" s="6"/>
      <c r="AW354" s="6"/>
      <c r="AY354" s="13"/>
      <c r="BC354" s="9"/>
      <c r="BE354" s="9"/>
      <c r="BJ354" s="14"/>
      <c r="BL354" s="6"/>
      <c r="BM354" s="6"/>
      <c r="BN354" s="6"/>
      <c r="BO354" s="6"/>
      <c r="BP354" s="6"/>
      <c r="BQ354" s="6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</row>
    <row r="355" spans="1:243" s="3" customFormat="1" x14ac:dyDescent="0.25">
      <c r="A355" s="1"/>
      <c r="B355"/>
      <c r="F355" s="6"/>
      <c r="G355" s="9"/>
      <c r="H355" s="6"/>
      <c r="I355" s="6"/>
      <c r="J355" s="7"/>
      <c r="K355" s="6"/>
      <c r="L355" s="6"/>
      <c r="M355" s="6"/>
      <c r="N355" s="6"/>
      <c r="O355" s="4"/>
      <c r="P355" s="4"/>
      <c r="Q355" s="4"/>
      <c r="R355" s="6"/>
      <c r="S355" s="2"/>
      <c r="T355" s="32"/>
      <c r="U355" s="32"/>
      <c r="V355" s="37"/>
      <c r="W355" s="2"/>
      <c r="X355" s="2"/>
      <c r="Y355" s="2"/>
      <c r="AE355" s="9"/>
      <c r="AF355" s="9"/>
      <c r="AG355" s="9"/>
      <c r="AI355" s="6"/>
      <c r="AL355" s="6"/>
      <c r="AM355" s="6"/>
      <c r="AO355" s="6"/>
      <c r="AS355" s="5"/>
      <c r="AU355" s="6"/>
      <c r="AW355" s="6"/>
      <c r="AY355" s="13"/>
      <c r="BC355" s="9"/>
      <c r="BE355" s="9"/>
      <c r="BJ355" s="14"/>
      <c r="BL355" s="6"/>
      <c r="BM355" s="6"/>
      <c r="BN355" s="6"/>
      <c r="BO355" s="6"/>
      <c r="BP355" s="6"/>
      <c r="BQ355" s="6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</row>
    <row r="356" spans="1:243" s="3" customFormat="1" x14ac:dyDescent="0.25">
      <c r="A356" s="1"/>
      <c r="B356"/>
      <c r="F356" s="6"/>
      <c r="G356" s="9"/>
      <c r="H356" s="6"/>
      <c r="I356" s="6"/>
      <c r="J356" s="7"/>
      <c r="K356" s="6"/>
      <c r="L356" s="6"/>
      <c r="M356" s="6"/>
      <c r="N356" s="6"/>
      <c r="O356" s="4"/>
      <c r="P356" s="4"/>
      <c r="Q356" s="4"/>
      <c r="R356" s="6"/>
      <c r="S356" s="2"/>
      <c r="T356" s="32"/>
      <c r="U356" s="32"/>
      <c r="V356" s="37"/>
      <c r="W356" s="2"/>
      <c r="X356" s="2"/>
      <c r="Y356" s="2"/>
      <c r="AE356" s="9"/>
      <c r="AF356" s="9"/>
      <c r="AG356" s="9"/>
      <c r="AI356" s="6"/>
      <c r="AL356" s="6"/>
      <c r="AM356" s="6"/>
      <c r="AO356" s="6"/>
      <c r="AS356" s="5"/>
      <c r="AU356" s="6"/>
      <c r="AW356" s="6"/>
      <c r="AY356" s="13"/>
      <c r="BC356" s="9"/>
      <c r="BE356" s="9"/>
      <c r="BJ356" s="14"/>
      <c r="BL356" s="6"/>
      <c r="BM356" s="6"/>
      <c r="BN356" s="6"/>
      <c r="BO356" s="6"/>
      <c r="BP356" s="6"/>
      <c r="BQ356" s="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</row>
    <row r="357" spans="1:243" s="3" customFormat="1" x14ac:dyDescent="0.25">
      <c r="A357" s="1"/>
      <c r="B357"/>
      <c r="F357" s="6"/>
      <c r="G357" s="9"/>
      <c r="H357" s="6"/>
      <c r="I357" s="6"/>
      <c r="J357" s="7"/>
      <c r="K357" s="6"/>
      <c r="L357" s="6"/>
      <c r="M357" s="6"/>
      <c r="N357" s="6"/>
      <c r="O357" s="4"/>
      <c r="P357" s="4"/>
      <c r="Q357" s="4"/>
      <c r="R357" s="6"/>
      <c r="S357" s="2"/>
      <c r="T357" s="32"/>
      <c r="U357" s="32"/>
      <c r="V357" s="37"/>
      <c r="W357" s="2"/>
      <c r="X357" s="2"/>
      <c r="Y357" s="2"/>
      <c r="AE357" s="9"/>
      <c r="AF357" s="9"/>
      <c r="AG357" s="9"/>
      <c r="AI357" s="6"/>
      <c r="AL357" s="6"/>
      <c r="AM357" s="6"/>
      <c r="AO357" s="6"/>
      <c r="AS357" s="5"/>
      <c r="AU357" s="6"/>
      <c r="AW357" s="6"/>
      <c r="AY357" s="13"/>
      <c r="BC357" s="9"/>
      <c r="BE357" s="9"/>
      <c r="BJ357" s="14"/>
      <c r="BL357" s="6"/>
      <c r="BM357" s="6"/>
      <c r="BN357" s="6"/>
      <c r="BO357" s="6"/>
      <c r="BP357" s="6"/>
      <c r="BQ357" s="6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</row>
    <row r="358" spans="1:243" s="3" customFormat="1" x14ac:dyDescent="0.25">
      <c r="A358" s="1"/>
      <c r="B358"/>
      <c r="F358" s="6"/>
      <c r="G358" s="9"/>
      <c r="H358" s="6"/>
      <c r="I358" s="6"/>
      <c r="J358" s="7"/>
      <c r="K358" s="6"/>
      <c r="L358" s="6"/>
      <c r="M358" s="6"/>
      <c r="N358" s="6"/>
      <c r="O358" s="4"/>
      <c r="P358" s="4"/>
      <c r="Q358" s="4"/>
      <c r="R358" s="6"/>
      <c r="S358" s="2"/>
      <c r="T358" s="32"/>
      <c r="U358" s="32"/>
      <c r="V358" s="37"/>
      <c r="W358" s="2"/>
      <c r="X358" s="2"/>
      <c r="Y358" s="2"/>
      <c r="AE358" s="9"/>
      <c r="AF358" s="9"/>
      <c r="AG358" s="9"/>
      <c r="AI358" s="6"/>
      <c r="AL358" s="6"/>
      <c r="AM358" s="6"/>
      <c r="AO358" s="6"/>
      <c r="AS358" s="5"/>
      <c r="AU358" s="6"/>
      <c r="AW358" s="6"/>
      <c r="AY358" s="13"/>
      <c r="BC358" s="9"/>
      <c r="BE358" s="9"/>
      <c r="BJ358" s="14"/>
      <c r="BL358" s="6"/>
      <c r="BM358" s="6"/>
      <c r="BN358" s="6"/>
      <c r="BO358" s="6"/>
      <c r="BP358" s="6"/>
      <c r="BQ358" s="6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</row>
    <row r="359" spans="1:243" s="3" customFormat="1" x14ac:dyDescent="0.25">
      <c r="A359" s="1"/>
      <c r="B359"/>
      <c r="F359" s="6"/>
      <c r="G359" s="9"/>
      <c r="H359" s="6"/>
      <c r="I359" s="6"/>
      <c r="J359" s="7"/>
      <c r="K359" s="6"/>
      <c r="L359" s="6"/>
      <c r="M359" s="6"/>
      <c r="N359" s="6"/>
      <c r="O359" s="4"/>
      <c r="P359" s="4"/>
      <c r="Q359" s="4"/>
      <c r="R359" s="6"/>
      <c r="S359" s="2"/>
      <c r="T359" s="32"/>
      <c r="U359" s="32"/>
      <c r="V359" s="37"/>
      <c r="W359" s="2"/>
      <c r="X359" s="2"/>
      <c r="Y359" s="2"/>
      <c r="AE359" s="9"/>
      <c r="AF359" s="9"/>
      <c r="AG359" s="9"/>
      <c r="AI359" s="6"/>
      <c r="AL359" s="6"/>
      <c r="AM359" s="6"/>
      <c r="AO359" s="6"/>
      <c r="AS359" s="5"/>
      <c r="AU359" s="6"/>
      <c r="AW359" s="6"/>
      <c r="AY359" s="13"/>
      <c r="BC359" s="9"/>
      <c r="BE359" s="9"/>
      <c r="BJ359" s="14"/>
      <c r="BL359" s="6"/>
      <c r="BM359" s="6"/>
      <c r="BN359" s="6"/>
      <c r="BO359" s="6"/>
      <c r="BP359" s="6"/>
      <c r="BQ359" s="6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</row>
    <row r="360" spans="1:243" s="3" customFormat="1" x14ac:dyDescent="0.25">
      <c r="A360" s="1"/>
      <c r="B360"/>
      <c r="F360" s="6"/>
      <c r="G360" s="9"/>
      <c r="H360" s="6"/>
      <c r="I360" s="6"/>
      <c r="J360" s="7"/>
      <c r="K360" s="6"/>
      <c r="L360" s="6"/>
      <c r="M360" s="6"/>
      <c r="N360" s="6"/>
      <c r="O360" s="4"/>
      <c r="P360" s="4"/>
      <c r="Q360" s="4"/>
      <c r="R360" s="6"/>
      <c r="S360" s="2"/>
      <c r="T360" s="32"/>
      <c r="U360" s="32"/>
      <c r="V360" s="37"/>
      <c r="W360" s="2"/>
      <c r="X360" s="2"/>
      <c r="Y360" s="2"/>
      <c r="AE360" s="9"/>
      <c r="AF360" s="9"/>
      <c r="AG360" s="9"/>
      <c r="AI360" s="6"/>
      <c r="AL360" s="6"/>
      <c r="AM360" s="6"/>
      <c r="AO360" s="6"/>
      <c r="AS360" s="5"/>
      <c r="AU360" s="6"/>
      <c r="AW360" s="6"/>
      <c r="AY360" s="13"/>
      <c r="BC360" s="9"/>
      <c r="BE360" s="9"/>
      <c r="BJ360" s="14"/>
      <c r="BL360" s="6"/>
      <c r="BM360" s="6"/>
      <c r="BN360" s="6"/>
      <c r="BO360" s="6"/>
      <c r="BP360" s="6"/>
      <c r="BQ360" s="6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</row>
    <row r="361" spans="1:243" s="3" customFormat="1" x14ac:dyDescent="0.25">
      <c r="A361" s="1"/>
      <c r="B361"/>
      <c r="F361" s="6"/>
      <c r="G361" s="9"/>
      <c r="H361" s="6"/>
      <c r="I361" s="6"/>
      <c r="J361" s="7"/>
      <c r="K361" s="6"/>
      <c r="L361" s="6"/>
      <c r="M361" s="6"/>
      <c r="N361" s="6"/>
      <c r="O361" s="4"/>
      <c r="P361" s="4"/>
      <c r="Q361" s="4"/>
      <c r="R361" s="6"/>
      <c r="S361" s="2"/>
      <c r="T361" s="32"/>
      <c r="U361" s="32"/>
      <c r="V361" s="37"/>
      <c r="W361" s="2"/>
      <c r="X361" s="2"/>
      <c r="Y361" s="2"/>
      <c r="AE361" s="9"/>
      <c r="AF361" s="9"/>
      <c r="AG361" s="9"/>
      <c r="AI361" s="6"/>
      <c r="AL361" s="6"/>
      <c r="AM361" s="6"/>
      <c r="AO361" s="6"/>
      <c r="AS361" s="5"/>
      <c r="AU361" s="6"/>
      <c r="AW361" s="6"/>
      <c r="AY361" s="13"/>
      <c r="BC361" s="9"/>
      <c r="BE361" s="9"/>
      <c r="BJ361" s="14"/>
      <c r="BL361" s="6"/>
      <c r="BM361" s="6"/>
      <c r="BN361" s="6"/>
      <c r="BO361" s="6"/>
      <c r="BP361" s="6"/>
      <c r="BQ361" s="6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</row>
    <row r="362" spans="1:243" s="3" customFormat="1" x14ac:dyDescent="0.25">
      <c r="A362" s="1"/>
      <c r="B362"/>
      <c r="F362" s="6"/>
      <c r="G362" s="9"/>
      <c r="H362" s="6"/>
      <c r="I362" s="6"/>
      <c r="J362" s="7"/>
      <c r="K362" s="6"/>
      <c r="L362" s="6"/>
      <c r="M362" s="6"/>
      <c r="N362" s="6"/>
      <c r="O362" s="4"/>
      <c r="P362" s="4"/>
      <c r="Q362" s="4"/>
      <c r="R362" s="6"/>
      <c r="S362" s="2"/>
      <c r="T362" s="32"/>
      <c r="U362" s="32"/>
      <c r="V362" s="37"/>
      <c r="W362" s="2"/>
      <c r="X362" s="2"/>
      <c r="Y362" s="2"/>
      <c r="AE362" s="9"/>
      <c r="AF362" s="9"/>
      <c r="AG362" s="9"/>
      <c r="AI362" s="6"/>
      <c r="AL362" s="6"/>
      <c r="AM362" s="6"/>
      <c r="AO362" s="6"/>
      <c r="AS362" s="5"/>
      <c r="AU362" s="6"/>
      <c r="AW362" s="6"/>
      <c r="AY362" s="13"/>
      <c r="BC362" s="9"/>
      <c r="BE362" s="9"/>
      <c r="BJ362" s="14"/>
      <c r="BL362" s="6"/>
      <c r="BM362" s="6"/>
      <c r="BN362" s="6"/>
      <c r="BO362" s="6"/>
      <c r="BP362" s="6"/>
      <c r="BQ362" s="6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</row>
    <row r="363" spans="1:243" s="3" customFormat="1" x14ac:dyDescent="0.25">
      <c r="A363" s="1"/>
      <c r="B363"/>
      <c r="F363" s="6"/>
      <c r="G363" s="9"/>
      <c r="H363" s="6"/>
      <c r="I363" s="6"/>
      <c r="J363" s="7"/>
      <c r="K363" s="6"/>
      <c r="L363" s="6"/>
      <c r="M363" s="6"/>
      <c r="N363" s="6"/>
      <c r="O363" s="4"/>
      <c r="P363" s="4"/>
      <c r="Q363" s="4"/>
      <c r="R363" s="6"/>
      <c r="S363" s="2"/>
      <c r="T363" s="32"/>
      <c r="U363" s="32"/>
      <c r="V363" s="37"/>
      <c r="W363" s="2"/>
      <c r="X363" s="2"/>
      <c r="Y363" s="2"/>
      <c r="AE363" s="9"/>
      <c r="AF363" s="9"/>
      <c r="AG363" s="9"/>
      <c r="AI363" s="6"/>
      <c r="AL363" s="6"/>
      <c r="AM363" s="6"/>
      <c r="AO363" s="6"/>
      <c r="AS363" s="5"/>
      <c r="AU363" s="6"/>
      <c r="AW363" s="6"/>
      <c r="AY363" s="13"/>
      <c r="BC363" s="9"/>
      <c r="BE363" s="9"/>
      <c r="BJ363" s="14"/>
      <c r="BL363" s="6"/>
      <c r="BM363" s="6"/>
      <c r="BN363" s="6"/>
      <c r="BO363" s="6"/>
      <c r="BP363" s="6"/>
      <c r="BQ363" s="6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</row>
    <row r="364" spans="1:243" s="3" customFormat="1" x14ac:dyDescent="0.25">
      <c r="A364" s="1"/>
      <c r="B364"/>
      <c r="F364" s="6"/>
      <c r="G364" s="9"/>
      <c r="H364" s="6"/>
      <c r="I364" s="6"/>
      <c r="J364" s="7"/>
      <c r="K364" s="6"/>
      <c r="L364" s="6"/>
      <c r="M364" s="6"/>
      <c r="N364" s="6"/>
      <c r="O364" s="4"/>
      <c r="P364" s="4"/>
      <c r="Q364" s="4"/>
      <c r="R364" s="6"/>
      <c r="S364" s="2"/>
      <c r="T364" s="32"/>
      <c r="U364" s="32"/>
      <c r="V364" s="37"/>
      <c r="W364" s="2"/>
      <c r="X364" s="2"/>
      <c r="Y364" s="2"/>
      <c r="AE364" s="9"/>
      <c r="AF364" s="9"/>
      <c r="AG364" s="9"/>
      <c r="AI364" s="6"/>
      <c r="AL364" s="6"/>
      <c r="AM364" s="6"/>
      <c r="AO364" s="6"/>
      <c r="AS364" s="5"/>
      <c r="AU364" s="6"/>
      <c r="AW364" s="6"/>
      <c r="AY364" s="13"/>
      <c r="BC364" s="9"/>
      <c r="BE364" s="9"/>
      <c r="BJ364" s="14"/>
      <c r="BL364" s="6"/>
      <c r="BM364" s="6"/>
      <c r="BN364" s="6"/>
      <c r="BO364" s="6"/>
      <c r="BP364" s="6"/>
      <c r="BQ364" s="6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</row>
    <row r="365" spans="1:243" s="3" customFormat="1" x14ac:dyDescent="0.25">
      <c r="A365" s="1"/>
      <c r="B365"/>
      <c r="F365" s="6"/>
      <c r="G365" s="9"/>
      <c r="H365" s="6"/>
      <c r="I365" s="6"/>
      <c r="J365" s="7"/>
      <c r="K365" s="6"/>
      <c r="L365" s="6"/>
      <c r="M365" s="6"/>
      <c r="N365" s="6"/>
      <c r="O365" s="4"/>
      <c r="P365" s="4"/>
      <c r="Q365" s="4"/>
      <c r="R365" s="6"/>
      <c r="S365" s="2"/>
      <c r="T365" s="32"/>
      <c r="U365" s="32"/>
      <c r="V365" s="37"/>
      <c r="W365" s="2"/>
      <c r="X365" s="2"/>
      <c r="Y365" s="2"/>
      <c r="AE365" s="9"/>
      <c r="AF365" s="9"/>
      <c r="AG365" s="9"/>
      <c r="AI365" s="6"/>
      <c r="AL365" s="6"/>
      <c r="AM365" s="6"/>
      <c r="AO365" s="6"/>
      <c r="AS365" s="5"/>
      <c r="AU365" s="6"/>
      <c r="AW365" s="6"/>
      <c r="AY365" s="13"/>
      <c r="BC365" s="9"/>
      <c r="BE365" s="9"/>
      <c r="BJ365" s="14"/>
      <c r="BL365" s="6"/>
      <c r="BM365" s="6"/>
      <c r="BN365" s="6"/>
      <c r="BO365" s="6"/>
      <c r="BP365" s="6"/>
      <c r="BQ365" s="6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</row>
    <row r="366" spans="1:243" s="3" customFormat="1" x14ac:dyDescent="0.25">
      <c r="A366" s="1"/>
      <c r="B366"/>
      <c r="F366" s="6"/>
      <c r="G366" s="9"/>
      <c r="H366" s="6"/>
      <c r="I366" s="6"/>
      <c r="J366" s="7"/>
      <c r="K366" s="6"/>
      <c r="L366" s="6"/>
      <c r="M366" s="6"/>
      <c r="N366" s="6"/>
      <c r="O366" s="4"/>
      <c r="P366" s="4"/>
      <c r="Q366" s="4"/>
      <c r="R366" s="6"/>
      <c r="S366" s="2"/>
      <c r="T366" s="32"/>
      <c r="U366" s="32"/>
      <c r="V366" s="37"/>
      <c r="W366" s="2"/>
      <c r="X366" s="2"/>
      <c r="Y366" s="2"/>
      <c r="AE366" s="9"/>
      <c r="AF366" s="9"/>
      <c r="AG366" s="9"/>
      <c r="AI366" s="6"/>
      <c r="AL366" s="6"/>
      <c r="AM366" s="6"/>
      <c r="AO366" s="6"/>
      <c r="AS366" s="5"/>
      <c r="AU366" s="6"/>
      <c r="AW366" s="6"/>
      <c r="AY366" s="13"/>
      <c r="BC366" s="9"/>
      <c r="BE366" s="9"/>
      <c r="BJ366" s="14"/>
      <c r="BL366" s="6"/>
      <c r="BM366" s="6"/>
      <c r="BN366" s="6"/>
      <c r="BO366" s="6"/>
      <c r="BP366" s="6"/>
      <c r="BQ366" s="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</row>
    <row r="367" spans="1:243" s="3" customFormat="1" x14ac:dyDescent="0.25">
      <c r="A367" s="1"/>
      <c r="B367"/>
      <c r="F367" s="6"/>
      <c r="G367" s="9"/>
      <c r="H367" s="6"/>
      <c r="I367" s="6"/>
      <c r="J367" s="7"/>
      <c r="K367" s="6"/>
      <c r="L367" s="6"/>
      <c r="M367" s="6"/>
      <c r="N367" s="6"/>
      <c r="O367" s="4"/>
      <c r="P367" s="4"/>
      <c r="Q367" s="4"/>
      <c r="R367" s="6"/>
      <c r="S367" s="2"/>
      <c r="T367" s="32"/>
      <c r="U367" s="32"/>
      <c r="V367" s="37"/>
      <c r="W367" s="2"/>
      <c r="X367" s="2"/>
      <c r="Y367" s="2"/>
      <c r="AE367" s="9"/>
      <c r="AF367" s="9"/>
      <c r="AG367" s="9"/>
      <c r="AI367" s="6"/>
      <c r="AL367" s="6"/>
      <c r="AM367" s="6"/>
      <c r="AO367" s="6"/>
      <c r="AS367" s="5"/>
      <c r="AU367" s="6"/>
      <c r="AW367" s="6"/>
      <c r="AY367" s="13"/>
      <c r="BC367" s="9"/>
      <c r="BE367" s="9"/>
      <c r="BJ367" s="14"/>
      <c r="BL367" s="6"/>
      <c r="BM367" s="6"/>
      <c r="BN367" s="6"/>
      <c r="BO367" s="6"/>
      <c r="BP367" s="6"/>
      <c r="BQ367" s="6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</row>
    <row r="368" spans="1:243" s="3" customFormat="1" x14ac:dyDescent="0.25">
      <c r="A368" s="1"/>
      <c r="B368"/>
      <c r="F368" s="6"/>
      <c r="G368" s="9"/>
      <c r="H368" s="6"/>
      <c r="I368" s="6"/>
      <c r="J368" s="7"/>
      <c r="K368" s="6"/>
      <c r="L368" s="6"/>
      <c r="M368" s="6"/>
      <c r="N368" s="6"/>
      <c r="O368" s="4"/>
      <c r="P368" s="4"/>
      <c r="Q368" s="4"/>
      <c r="R368" s="6"/>
      <c r="S368" s="2"/>
      <c r="T368" s="32"/>
      <c r="U368" s="32"/>
      <c r="V368" s="37"/>
      <c r="W368" s="2"/>
      <c r="X368" s="2"/>
      <c r="Y368" s="2"/>
      <c r="AE368" s="9"/>
      <c r="AF368" s="9"/>
      <c r="AG368" s="9"/>
      <c r="AI368" s="6"/>
      <c r="AL368" s="6"/>
      <c r="AM368" s="6"/>
      <c r="AO368" s="6"/>
      <c r="AS368" s="5"/>
      <c r="AU368" s="6"/>
      <c r="AW368" s="6"/>
      <c r="AY368" s="13"/>
      <c r="BC368" s="9"/>
      <c r="BE368" s="9"/>
      <c r="BJ368" s="14"/>
      <c r="BL368" s="6"/>
      <c r="BM368" s="6"/>
      <c r="BN368" s="6"/>
      <c r="BO368" s="6"/>
      <c r="BP368" s="6"/>
      <c r="BQ368" s="6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</row>
    <row r="369" spans="1:243" s="3" customFormat="1" x14ac:dyDescent="0.25">
      <c r="A369" s="1"/>
      <c r="B369"/>
      <c r="F369" s="6"/>
      <c r="G369" s="9"/>
      <c r="H369" s="6"/>
      <c r="I369" s="6"/>
      <c r="J369" s="7"/>
      <c r="K369" s="6"/>
      <c r="L369" s="6"/>
      <c r="M369" s="6"/>
      <c r="N369" s="6"/>
      <c r="O369" s="4"/>
      <c r="P369" s="4"/>
      <c r="Q369" s="4"/>
      <c r="R369" s="6"/>
      <c r="S369" s="2"/>
      <c r="T369" s="32"/>
      <c r="U369" s="32"/>
      <c r="V369" s="37"/>
      <c r="W369" s="2"/>
      <c r="X369" s="2"/>
      <c r="Y369" s="2"/>
      <c r="AE369" s="9"/>
      <c r="AF369" s="9"/>
      <c r="AG369" s="9"/>
      <c r="AI369" s="6"/>
      <c r="AL369" s="6"/>
      <c r="AM369" s="6"/>
      <c r="AO369" s="6"/>
      <c r="AS369" s="5"/>
      <c r="AU369" s="6"/>
      <c r="AW369" s="6"/>
      <c r="AY369" s="13"/>
      <c r="BC369" s="9"/>
      <c r="BE369" s="9"/>
      <c r="BJ369" s="14"/>
      <c r="BL369" s="6"/>
      <c r="BM369" s="6"/>
      <c r="BN369" s="6"/>
      <c r="BO369" s="6"/>
      <c r="BP369" s="6"/>
      <c r="BQ369" s="6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</row>
    <row r="370" spans="1:243" s="3" customFormat="1" x14ac:dyDescent="0.25">
      <c r="A370" s="1"/>
      <c r="B370"/>
      <c r="F370" s="6"/>
      <c r="G370" s="9"/>
      <c r="H370" s="6"/>
      <c r="I370" s="6"/>
      <c r="J370" s="7"/>
      <c r="K370" s="6"/>
      <c r="L370" s="6"/>
      <c r="M370" s="6"/>
      <c r="N370" s="6"/>
      <c r="O370" s="4"/>
      <c r="P370" s="4"/>
      <c r="Q370" s="4"/>
      <c r="R370" s="6"/>
      <c r="S370" s="2"/>
      <c r="T370" s="32"/>
      <c r="U370" s="32"/>
      <c r="V370" s="37"/>
      <c r="W370" s="2"/>
      <c r="X370" s="2"/>
      <c r="Y370" s="2"/>
      <c r="AE370" s="9"/>
      <c r="AF370" s="9"/>
      <c r="AG370" s="9"/>
      <c r="AI370" s="6"/>
      <c r="AL370" s="6"/>
      <c r="AM370" s="6"/>
      <c r="AO370" s="6"/>
      <c r="AS370" s="5"/>
      <c r="AU370" s="6"/>
      <c r="AW370" s="6"/>
      <c r="AY370" s="13"/>
      <c r="BC370" s="9"/>
      <c r="BE370" s="9"/>
      <c r="BJ370" s="14"/>
      <c r="BL370" s="6"/>
      <c r="BM370" s="6"/>
      <c r="BN370" s="6"/>
      <c r="BO370" s="6"/>
      <c r="BP370" s="6"/>
      <c r="BQ370" s="6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</row>
    <row r="371" spans="1:243" s="3" customFormat="1" x14ac:dyDescent="0.25">
      <c r="A371" s="1"/>
      <c r="B371"/>
      <c r="F371" s="6"/>
      <c r="G371" s="9"/>
      <c r="H371" s="6"/>
      <c r="I371" s="6"/>
      <c r="J371" s="7"/>
      <c r="K371" s="6"/>
      <c r="L371" s="6"/>
      <c r="M371" s="6"/>
      <c r="N371" s="6"/>
      <c r="O371" s="4"/>
      <c r="P371" s="4"/>
      <c r="Q371" s="4"/>
      <c r="R371" s="6"/>
      <c r="S371" s="2"/>
      <c r="T371" s="32"/>
      <c r="U371" s="32"/>
      <c r="V371" s="37"/>
      <c r="W371" s="2"/>
      <c r="X371" s="2"/>
      <c r="Y371" s="2"/>
      <c r="AE371" s="9"/>
      <c r="AF371" s="9"/>
      <c r="AG371" s="9"/>
      <c r="AI371" s="6"/>
      <c r="AL371" s="6"/>
      <c r="AM371" s="6"/>
      <c r="AO371" s="6"/>
      <c r="AS371" s="5"/>
      <c r="AU371" s="6"/>
      <c r="AW371" s="6"/>
      <c r="AY371" s="13"/>
      <c r="BC371" s="9"/>
      <c r="BE371" s="9"/>
      <c r="BJ371" s="14"/>
      <c r="BL371" s="6"/>
      <c r="BM371" s="6"/>
      <c r="BN371" s="6"/>
      <c r="BO371" s="6"/>
      <c r="BP371" s="6"/>
      <c r="BQ371" s="6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</row>
    <row r="372" spans="1:243" s="3" customFormat="1" x14ac:dyDescent="0.25">
      <c r="A372" s="1"/>
      <c r="B372"/>
      <c r="F372" s="6"/>
      <c r="G372" s="9"/>
      <c r="H372" s="6"/>
      <c r="I372" s="6"/>
      <c r="J372" s="7"/>
      <c r="K372" s="6"/>
      <c r="L372" s="6"/>
      <c r="M372" s="6"/>
      <c r="N372" s="6"/>
      <c r="O372" s="4"/>
      <c r="P372" s="4"/>
      <c r="Q372" s="4"/>
      <c r="R372" s="6"/>
      <c r="S372" s="2"/>
      <c r="T372" s="32"/>
      <c r="U372" s="32"/>
      <c r="V372" s="37"/>
      <c r="W372" s="2"/>
      <c r="X372" s="2"/>
      <c r="Y372" s="2"/>
      <c r="AE372" s="9"/>
      <c r="AF372" s="9"/>
      <c r="AG372" s="9"/>
      <c r="AI372" s="6"/>
      <c r="AL372" s="6"/>
      <c r="AM372" s="6"/>
      <c r="AO372" s="6"/>
      <c r="AS372" s="5"/>
      <c r="AU372" s="6"/>
      <c r="AW372" s="6"/>
      <c r="AY372" s="13"/>
      <c r="BC372" s="9"/>
      <c r="BE372" s="9"/>
      <c r="BJ372" s="14"/>
      <c r="BL372" s="6"/>
      <c r="BM372" s="6"/>
      <c r="BN372" s="6"/>
      <c r="BO372" s="6"/>
      <c r="BP372" s="6"/>
      <c r="BQ372" s="6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</row>
    <row r="373" spans="1:243" s="3" customFormat="1" x14ac:dyDescent="0.25">
      <c r="A373" s="1"/>
      <c r="B373"/>
      <c r="F373" s="6"/>
      <c r="G373" s="9"/>
      <c r="H373" s="6"/>
      <c r="I373" s="6"/>
      <c r="J373" s="7"/>
      <c r="K373" s="6"/>
      <c r="L373" s="6"/>
      <c r="M373" s="6"/>
      <c r="N373" s="6"/>
      <c r="O373" s="4"/>
      <c r="P373" s="4"/>
      <c r="Q373" s="4"/>
      <c r="R373" s="6"/>
      <c r="S373" s="2"/>
      <c r="T373" s="32"/>
      <c r="U373" s="32"/>
      <c r="V373" s="37"/>
      <c r="W373" s="2"/>
      <c r="X373" s="2"/>
      <c r="Y373" s="2"/>
      <c r="AE373" s="9"/>
      <c r="AF373" s="9"/>
      <c r="AG373" s="9"/>
      <c r="AI373" s="6"/>
      <c r="AL373" s="6"/>
      <c r="AM373" s="6"/>
      <c r="AO373" s="6"/>
      <c r="AS373" s="5"/>
      <c r="AU373" s="6"/>
      <c r="AW373" s="6"/>
      <c r="AY373" s="13"/>
      <c r="BC373" s="9"/>
      <c r="BE373" s="9"/>
      <c r="BJ373" s="14"/>
      <c r="BL373" s="6"/>
      <c r="BM373" s="6"/>
      <c r="BN373" s="6"/>
      <c r="BO373" s="6"/>
      <c r="BP373" s="6"/>
      <c r="BQ373" s="6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</row>
    <row r="374" spans="1:243" s="3" customFormat="1" x14ac:dyDescent="0.25">
      <c r="A374" s="1"/>
      <c r="B374"/>
      <c r="F374" s="6"/>
      <c r="G374" s="9"/>
      <c r="H374" s="6"/>
      <c r="I374" s="6"/>
      <c r="J374" s="7"/>
      <c r="K374" s="6"/>
      <c r="L374" s="6"/>
      <c r="M374" s="6"/>
      <c r="N374" s="6"/>
      <c r="O374" s="4"/>
      <c r="P374" s="4"/>
      <c r="Q374" s="4"/>
      <c r="R374" s="6"/>
      <c r="S374" s="2"/>
      <c r="T374" s="32"/>
      <c r="U374" s="32"/>
      <c r="V374" s="37"/>
      <c r="W374" s="2"/>
      <c r="X374" s="2"/>
      <c r="Y374" s="2"/>
      <c r="AE374" s="9"/>
      <c r="AF374" s="9"/>
      <c r="AG374" s="9"/>
      <c r="AI374" s="6"/>
      <c r="AL374" s="6"/>
      <c r="AM374" s="6"/>
      <c r="AO374" s="6"/>
      <c r="AS374" s="5"/>
      <c r="AU374" s="6"/>
      <c r="AW374" s="6"/>
      <c r="AY374" s="13"/>
      <c r="BC374" s="9"/>
      <c r="BE374" s="9"/>
      <c r="BJ374" s="14"/>
      <c r="BL374" s="6"/>
      <c r="BM374" s="6"/>
      <c r="BN374" s="6"/>
      <c r="BO374" s="6"/>
      <c r="BP374" s="6"/>
      <c r="BQ374" s="6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</row>
    <row r="375" spans="1:243" s="3" customFormat="1" x14ac:dyDescent="0.25">
      <c r="A375" s="1"/>
      <c r="B375"/>
      <c r="F375" s="6"/>
      <c r="G375" s="9"/>
      <c r="H375" s="6"/>
      <c r="I375" s="6"/>
      <c r="J375" s="7"/>
      <c r="K375" s="6"/>
      <c r="L375" s="6"/>
      <c r="M375" s="6"/>
      <c r="N375" s="6"/>
      <c r="O375" s="4"/>
      <c r="P375" s="4"/>
      <c r="Q375" s="4"/>
      <c r="R375" s="6"/>
      <c r="S375" s="2"/>
      <c r="T375" s="32"/>
      <c r="U375" s="32"/>
      <c r="V375" s="37"/>
      <c r="W375" s="2"/>
      <c r="X375" s="2"/>
      <c r="Y375" s="2"/>
      <c r="AE375" s="9"/>
      <c r="AF375" s="9"/>
      <c r="AG375" s="9"/>
      <c r="AI375" s="6"/>
      <c r="AL375" s="6"/>
      <c r="AM375" s="6"/>
      <c r="AO375" s="6"/>
      <c r="AS375" s="5"/>
      <c r="AU375" s="6"/>
      <c r="AW375" s="6"/>
      <c r="AY375" s="13"/>
      <c r="BC375" s="9"/>
      <c r="BE375" s="9"/>
      <c r="BJ375" s="14"/>
      <c r="BL375" s="6"/>
      <c r="BM375" s="6"/>
      <c r="BN375" s="6"/>
      <c r="BO375" s="6"/>
      <c r="BP375" s="6"/>
      <c r="BQ375" s="6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</row>
    <row r="376" spans="1:243" s="3" customFormat="1" x14ac:dyDescent="0.25">
      <c r="A376" s="1"/>
      <c r="B376"/>
      <c r="F376" s="6"/>
      <c r="G376" s="9"/>
      <c r="H376" s="6"/>
      <c r="I376" s="6"/>
      <c r="J376" s="7"/>
      <c r="K376" s="6"/>
      <c r="L376" s="6"/>
      <c r="M376" s="6"/>
      <c r="N376" s="6"/>
      <c r="O376" s="4"/>
      <c r="P376" s="4"/>
      <c r="Q376" s="4"/>
      <c r="R376" s="6"/>
      <c r="S376" s="2"/>
      <c r="T376" s="32"/>
      <c r="U376" s="32"/>
      <c r="V376" s="37"/>
      <c r="W376" s="2"/>
      <c r="X376" s="2"/>
      <c r="Y376" s="2"/>
      <c r="AE376" s="9"/>
      <c r="AF376" s="9"/>
      <c r="AG376" s="9"/>
      <c r="AI376" s="6"/>
      <c r="AL376" s="6"/>
      <c r="AM376" s="6"/>
      <c r="AO376" s="6"/>
      <c r="AS376" s="5"/>
      <c r="AU376" s="6"/>
      <c r="AW376" s="6"/>
      <c r="AY376" s="13"/>
      <c r="BC376" s="9"/>
      <c r="BE376" s="9"/>
      <c r="BJ376" s="14"/>
      <c r="BL376" s="6"/>
      <c r="BM376" s="6"/>
      <c r="BN376" s="6"/>
      <c r="BO376" s="6"/>
      <c r="BP376" s="6"/>
      <c r="BQ376" s="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</row>
    <row r="377" spans="1:243" s="3" customFormat="1" x14ac:dyDescent="0.25">
      <c r="A377" s="1"/>
      <c r="B377"/>
      <c r="F377" s="6"/>
      <c r="G377" s="9"/>
      <c r="H377" s="6"/>
      <c r="I377" s="6"/>
      <c r="J377" s="7"/>
      <c r="K377" s="6"/>
      <c r="L377" s="6"/>
      <c r="M377" s="6"/>
      <c r="N377" s="6"/>
      <c r="O377" s="4"/>
      <c r="P377" s="4"/>
      <c r="Q377" s="4"/>
      <c r="R377" s="6"/>
      <c r="S377" s="2"/>
      <c r="T377" s="32"/>
      <c r="U377" s="32"/>
      <c r="V377" s="37"/>
      <c r="W377" s="2"/>
      <c r="X377" s="2"/>
      <c r="Y377" s="2"/>
      <c r="AE377" s="9"/>
      <c r="AF377" s="9"/>
      <c r="AG377" s="9"/>
      <c r="AI377" s="6"/>
      <c r="AL377" s="6"/>
      <c r="AM377" s="6"/>
      <c r="AO377" s="6"/>
      <c r="AS377" s="5"/>
      <c r="AU377" s="6"/>
      <c r="AW377" s="6"/>
      <c r="AY377" s="13"/>
      <c r="BC377" s="9"/>
      <c r="BE377" s="9"/>
      <c r="BJ377" s="14"/>
      <c r="BL377" s="6"/>
      <c r="BM377" s="6"/>
      <c r="BN377" s="6"/>
      <c r="BO377" s="6"/>
      <c r="BP377" s="6"/>
      <c r="BQ377" s="6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</row>
    <row r="378" spans="1:243" s="3" customFormat="1" x14ac:dyDescent="0.25">
      <c r="A378" s="1"/>
      <c r="B378"/>
      <c r="F378" s="6"/>
      <c r="G378" s="9"/>
      <c r="H378" s="6"/>
      <c r="I378" s="6"/>
      <c r="J378" s="7"/>
      <c r="K378" s="6"/>
      <c r="L378" s="6"/>
      <c r="M378" s="6"/>
      <c r="N378" s="6"/>
      <c r="O378" s="4"/>
      <c r="P378" s="4"/>
      <c r="Q378" s="4"/>
      <c r="R378" s="6"/>
      <c r="S378" s="2"/>
      <c r="T378" s="32"/>
      <c r="U378" s="32"/>
      <c r="V378" s="37"/>
      <c r="W378" s="2"/>
      <c r="X378" s="2"/>
      <c r="Y378" s="2"/>
      <c r="AE378" s="9"/>
      <c r="AF378" s="9"/>
      <c r="AG378" s="9"/>
      <c r="AI378" s="6"/>
      <c r="AL378" s="6"/>
      <c r="AM378" s="6"/>
      <c r="AO378" s="6"/>
      <c r="AS378" s="5"/>
      <c r="AU378" s="6"/>
      <c r="AW378" s="6"/>
      <c r="AY378" s="13"/>
      <c r="BC378" s="9"/>
      <c r="BE378" s="9"/>
      <c r="BJ378" s="14"/>
      <c r="BL378" s="6"/>
      <c r="BM378" s="6"/>
      <c r="BN378" s="6"/>
      <c r="BO378" s="6"/>
      <c r="BP378" s="6"/>
      <c r="BQ378" s="6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</row>
    <row r="379" spans="1:243" s="3" customFormat="1" x14ac:dyDescent="0.25">
      <c r="A379" s="1"/>
      <c r="B379"/>
      <c r="F379" s="6"/>
      <c r="G379" s="9"/>
      <c r="H379" s="6"/>
      <c r="I379" s="6"/>
      <c r="J379" s="7"/>
      <c r="K379" s="6"/>
      <c r="L379" s="6"/>
      <c r="M379" s="6"/>
      <c r="N379" s="6"/>
      <c r="O379" s="4"/>
      <c r="P379" s="4"/>
      <c r="Q379" s="4"/>
      <c r="R379" s="6"/>
      <c r="S379" s="2"/>
      <c r="T379" s="32"/>
      <c r="U379" s="32"/>
      <c r="V379" s="37"/>
      <c r="W379" s="2"/>
      <c r="X379" s="2"/>
      <c r="Y379" s="2"/>
      <c r="AE379" s="9"/>
      <c r="AF379" s="9"/>
      <c r="AG379" s="9"/>
      <c r="AI379" s="6"/>
      <c r="AL379" s="6"/>
      <c r="AM379" s="6"/>
      <c r="AO379" s="6"/>
      <c r="AS379" s="5"/>
      <c r="AU379" s="6"/>
      <c r="AW379" s="6"/>
      <c r="AY379" s="13"/>
      <c r="BC379" s="9"/>
      <c r="BE379" s="9"/>
      <c r="BJ379" s="14"/>
      <c r="BL379" s="6"/>
      <c r="BM379" s="6"/>
      <c r="BN379" s="6"/>
      <c r="BO379" s="6"/>
      <c r="BP379" s="6"/>
      <c r="BQ379" s="6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</row>
    <row r="380" spans="1:243" s="3" customFormat="1" x14ac:dyDescent="0.25">
      <c r="A380" s="1"/>
      <c r="B380"/>
      <c r="F380" s="6"/>
      <c r="G380" s="9"/>
      <c r="H380" s="6"/>
      <c r="I380" s="6"/>
      <c r="J380" s="7"/>
      <c r="K380" s="6"/>
      <c r="L380" s="6"/>
      <c r="M380" s="6"/>
      <c r="N380" s="6"/>
      <c r="O380" s="4"/>
      <c r="P380" s="4"/>
      <c r="Q380" s="4"/>
      <c r="R380" s="6"/>
      <c r="S380" s="2"/>
      <c r="T380" s="32"/>
      <c r="U380" s="32"/>
      <c r="V380" s="37"/>
      <c r="W380" s="2"/>
      <c r="X380" s="2"/>
      <c r="Y380" s="2"/>
      <c r="AE380" s="9"/>
      <c r="AF380" s="9"/>
      <c r="AG380" s="9"/>
      <c r="AI380" s="6"/>
      <c r="AL380" s="6"/>
      <c r="AM380" s="6"/>
      <c r="AO380" s="6"/>
      <c r="AS380" s="5"/>
      <c r="AU380" s="6"/>
      <c r="AW380" s="6"/>
      <c r="AY380" s="13"/>
      <c r="BC380" s="9"/>
      <c r="BE380" s="9"/>
      <c r="BJ380" s="14"/>
      <c r="BL380" s="6"/>
      <c r="BM380" s="6"/>
      <c r="BN380" s="6"/>
      <c r="BO380" s="6"/>
      <c r="BP380" s="6"/>
      <c r="BQ380" s="6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</row>
    <row r="381" spans="1:243" s="3" customFormat="1" x14ac:dyDescent="0.25">
      <c r="A381" s="1"/>
      <c r="B381"/>
      <c r="F381" s="6"/>
      <c r="G381" s="9"/>
      <c r="H381" s="6"/>
      <c r="I381" s="6"/>
      <c r="J381" s="7"/>
      <c r="K381" s="6"/>
      <c r="L381" s="6"/>
      <c r="M381" s="6"/>
      <c r="N381" s="6"/>
      <c r="O381" s="4"/>
      <c r="P381" s="4"/>
      <c r="Q381" s="4"/>
      <c r="R381" s="6"/>
      <c r="S381" s="2"/>
      <c r="T381" s="32"/>
      <c r="U381" s="32"/>
      <c r="V381" s="37"/>
      <c r="W381" s="2"/>
      <c r="X381" s="2"/>
      <c r="Y381" s="2"/>
      <c r="AE381" s="9"/>
      <c r="AF381" s="9"/>
      <c r="AG381" s="9"/>
      <c r="AI381" s="6"/>
      <c r="AL381" s="6"/>
      <c r="AM381" s="6"/>
      <c r="AO381" s="6"/>
      <c r="AS381" s="5"/>
      <c r="AU381" s="6"/>
      <c r="AW381" s="6"/>
      <c r="AY381" s="13"/>
      <c r="BC381" s="9"/>
      <c r="BE381" s="9"/>
      <c r="BJ381" s="14"/>
      <c r="BL381" s="6"/>
      <c r="BM381" s="6"/>
      <c r="BN381" s="6"/>
      <c r="BO381" s="6"/>
      <c r="BP381" s="6"/>
      <c r="BQ381" s="6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</row>
    <row r="382" spans="1:243" s="3" customFormat="1" x14ac:dyDescent="0.25">
      <c r="A382" s="1"/>
      <c r="B382"/>
      <c r="F382" s="6"/>
      <c r="G382" s="9"/>
      <c r="H382" s="6"/>
      <c r="I382" s="6"/>
      <c r="J382" s="7"/>
      <c r="K382" s="6"/>
      <c r="L382" s="6"/>
      <c r="M382" s="6"/>
      <c r="N382" s="6"/>
      <c r="O382" s="4"/>
      <c r="P382" s="4"/>
      <c r="Q382" s="4"/>
      <c r="R382" s="6"/>
      <c r="S382" s="2"/>
      <c r="T382" s="32"/>
      <c r="U382" s="32"/>
      <c r="V382" s="37"/>
      <c r="W382" s="2"/>
      <c r="X382" s="2"/>
      <c r="Y382" s="2"/>
      <c r="AE382" s="9"/>
      <c r="AF382" s="9"/>
      <c r="AG382" s="9"/>
      <c r="AI382" s="6"/>
      <c r="AL382" s="6"/>
      <c r="AM382" s="6"/>
      <c r="AO382" s="6"/>
      <c r="AS382" s="5"/>
      <c r="AU382" s="6"/>
      <c r="AW382" s="6"/>
      <c r="AY382" s="13"/>
      <c r="BC382" s="9"/>
      <c r="BE382" s="9"/>
      <c r="BJ382" s="14"/>
      <c r="BL382" s="6"/>
      <c r="BM382" s="6"/>
      <c r="BN382" s="6"/>
      <c r="BO382" s="6"/>
      <c r="BP382" s="6"/>
      <c r="BQ382" s="6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</row>
    <row r="383" spans="1:243" s="3" customFormat="1" x14ac:dyDescent="0.25">
      <c r="A383" s="1"/>
      <c r="B383"/>
      <c r="F383" s="6"/>
      <c r="G383" s="9"/>
      <c r="H383" s="6"/>
      <c r="I383" s="6"/>
      <c r="J383" s="7"/>
      <c r="K383" s="6"/>
      <c r="L383" s="6"/>
      <c r="M383" s="6"/>
      <c r="N383" s="6"/>
      <c r="O383" s="4"/>
      <c r="P383" s="4"/>
      <c r="Q383" s="4"/>
      <c r="R383" s="6"/>
      <c r="S383" s="2"/>
      <c r="T383" s="32"/>
      <c r="U383" s="32"/>
      <c r="V383" s="37"/>
      <c r="W383" s="2"/>
      <c r="X383" s="2"/>
      <c r="Y383" s="2"/>
      <c r="AE383" s="9"/>
      <c r="AF383" s="9"/>
      <c r="AG383" s="9"/>
      <c r="AI383" s="6"/>
      <c r="AL383" s="6"/>
      <c r="AM383" s="6"/>
      <c r="AO383" s="6"/>
      <c r="AS383" s="5"/>
      <c r="AU383" s="6"/>
      <c r="AW383" s="6"/>
      <c r="AY383" s="13"/>
      <c r="BC383" s="9"/>
      <c r="BE383" s="9"/>
      <c r="BJ383" s="14"/>
      <c r="BL383" s="6"/>
      <c r="BM383" s="6"/>
      <c r="BN383" s="6"/>
      <c r="BO383" s="6"/>
      <c r="BP383" s="6"/>
      <c r="BQ383" s="6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</row>
    <row r="384" spans="1:243" s="3" customFormat="1" x14ac:dyDescent="0.25">
      <c r="A384" s="1"/>
      <c r="B384"/>
      <c r="F384" s="6"/>
      <c r="G384" s="9"/>
      <c r="H384" s="6"/>
      <c r="I384" s="6"/>
      <c r="J384" s="7"/>
      <c r="K384" s="6"/>
      <c r="L384" s="6"/>
      <c r="M384" s="6"/>
      <c r="N384" s="6"/>
      <c r="O384" s="4"/>
      <c r="P384" s="4"/>
      <c r="Q384" s="4"/>
      <c r="R384" s="6"/>
      <c r="S384" s="2"/>
      <c r="T384" s="32"/>
      <c r="U384" s="32"/>
      <c r="V384" s="37"/>
      <c r="W384" s="2"/>
      <c r="X384" s="2"/>
      <c r="Y384" s="2"/>
      <c r="AE384" s="9"/>
      <c r="AF384" s="9"/>
      <c r="AG384" s="9"/>
      <c r="AI384" s="6"/>
      <c r="AL384" s="6"/>
      <c r="AM384" s="6"/>
      <c r="AO384" s="6"/>
      <c r="AS384" s="5"/>
      <c r="AU384" s="6"/>
      <c r="AW384" s="6"/>
      <c r="AY384" s="13"/>
      <c r="BC384" s="9"/>
      <c r="BE384" s="9"/>
      <c r="BJ384" s="14"/>
      <c r="BL384" s="6"/>
      <c r="BM384" s="6"/>
      <c r="BN384" s="6"/>
      <c r="BO384" s="6"/>
      <c r="BP384" s="6"/>
      <c r="BQ384" s="6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</row>
    <row r="385" spans="1:243" s="3" customFormat="1" x14ac:dyDescent="0.25">
      <c r="A385" s="1"/>
      <c r="B385"/>
      <c r="F385" s="6"/>
      <c r="G385" s="9"/>
      <c r="H385" s="6"/>
      <c r="I385" s="6"/>
      <c r="J385" s="7"/>
      <c r="K385" s="6"/>
      <c r="L385" s="6"/>
      <c r="M385" s="6"/>
      <c r="N385" s="6"/>
      <c r="O385" s="4"/>
      <c r="P385" s="4"/>
      <c r="Q385" s="4"/>
      <c r="R385" s="6"/>
      <c r="S385" s="2"/>
      <c r="T385" s="32"/>
      <c r="U385" s="32"/>
      <c r="V385" s="37"/>
      <c r="W385" s="2"/>
      <c r="X385" s="2"/>
      <c r="Y385" s="2"/>
      <c r="AE385" s="9"/>
      <c r="AF385" s="9"/>
      <c r="AG385" s="9"/>
      <c r="AI385" s="6"/>
      <c r="AL385" s="6"/>
      <c r="AM385" s="6"/>
      <c r="AO385" s="6"/>
      <c r="AS385" s="5"/>
      <c r="AU385" s="6"/>
      <c r="AW385" s="6"/>
      <c r="AY385" s="13"/>
      <c r="BC385" s="9"/>
      <c r="BE385" s="9"/>
      <c r="BJ385" s="14"/>
      <c r="BL385" s="6"/>
      <c r="BM385" s="6"/>
      <c r="BN385" s="6"/>
      <c r="BO385" s="6"/>
      <c r="BP385" s="6"/>
      <c r="BQ385" s="6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</row>
    <row r="386" spans="1:243" s="3" customFormat="1" x14ac:dyDescent="0.25">
      <c r="A386" s="1"/>
      <c r="B386"/>
      <c r="F386" s="6"/>
      <c r="G386" s="9"/>
      <c r="H386" s="6"/>
      <c r="I386" s="6"/>
      <c r="J386" s="7"/>
      <c r="K386" s="6"/>
      <c r="L386" s="6"/>
      <c r="M386" s="6"/>
      <c r="N386" s="6"/>
      <c r="O386" s="4"/>
      <c r="P386" s="4"/>
      <c r="Q386" s="4"/>
      <c r="R386" s="6"/>
      <c r="S386" s="2"/>
      <c r="T386" s="32"/>
      <c r="U386" s="32"/>
      <c r="V386" s="37"/>
      <c r="W386" s="2"/>
      <c r="X386" s="2"/>
      <c r="Y386" s="2"/>
      <c r="AE386" s="9"/>
      <c r="AF386" s="9"/>
      <c r="AG386" s="9"/>
      <c r="AI386" s="6"/>
      <c r="AL386" s="6"/>
      <c r="AM386" s="6"/>
      <c r="AO386" s="6"/>
      <c r="AS386" s="5"/>
      <c r="AU386" s="6"/>
      <c r="AW386" s="6"/>
      <c r="AY386" s="13"/>
      <c r="BC386" s="9"/>
      <c r="BE386" s="9"/>
      <c r="BJ386" s="14"/>
      <c r="BL386" s="6"/>
      <c r="BM386" s="6"/>
      <c r="BN386" s="6"/>
      <c r="BO386" s="6"/>
      <c r="BP386" s="6"/>
      <c r="BQ386" s="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</row>
    <row r="387" spans="1:243" s="3" customFormat="1" x14ac:dyDescent="0.25">
      <c r="A387" s="1"/>
      <c r="B387"/>
      <c r="F387" s="6"/>
      <c r="G387" s="9"/>
      <c r="H387" s="6"/>
      <c r="I387" s="6"/>
      <c r="J387" s="7"/>
      <c r="K387" s="6"/>
      <c r="L387" s="6"/>
      <c r="M387" s="6"/>
      <c r="N387" s="6"/>
      <c r="O387" s="4"/>
      <c r="P387" s="4"/>
      <c r="Q387" s="4"/>
      <c r="R387" s="6"/>
      <c r="S387" s="2"/>
      <c r="T387" s="32"/>
      <c r="U387" s="32"/>
      <c r="V387" s="37"/>
      <c r="W387" s="2"/>
      <c r="X387" s="2"/>
      <c r="Y387" s="2"/>
      <c r="AE387" s="9"/>
      <c r="AF387" s="9"/>
      <c r="AG387" s="9"/>
      <c r="AI387" s="6"/>
      <c r="AL387" s="6"/>
      <c r="AM387" s="6"/>
      <c r="AO387" s="6"/>
      <c r="AS387" s="5"/>
      <c r="AU387" s="6"/>
      <c r="AW387" s="6"/>
      <c r="AY387" s="13"/>
      <c r="BC387" s="9"/>
      <c r="BE387" s="9"/>
      <c r="BJ387" s="14"/>
      <c r="BL387" s="6"/>
      <c r="BM387" s="6"/>
      <c r="BN387" s="6"/>
      <c r="BO387" s="6"/>
      <c r="BP387" s="6"/>
      <c r="BQ387" s="6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</row>
    <row r="388" spans="1:243" s="3" customFormat="1" x14ac:dyDescent="0.25">
      <c r="A388" s="1"/>
      <c r="B388"/>
      <c r="F388" s="6"/>
      <c r="G388" s="9"/>
      <c r="H388" s="6"/>
      <c r="I388" s="6"/>
      <c r="J388" s="7"/>
      <c r="K388" s="6"/>
      <c r="L388" s="6"/>
      <c r="M388" s="6"/>
      <c r="N388" s="6"/>
      <c r="O388" s="4"/>
      <c r="P388" s="4"/>
      <c r="Q388" s="4"/>
      <c r="R388" s="6"/>
      <c r="S388" s="2"/>
      <c r="T388" s="32"/>
      <c r="U388" s="32"/>
      <c r="V388" s="37"/>
      <c r="W388" s="2"/>
      <c r="X388" s="2"/>
      <c r="Y388" s="2"/>
      <c r="AE388" s="9"/>
      <c r="AF388" s="9"/>
      <c r="AG388" s="9"/>
      <c r="AI388" s="6"/>
      <c r="AL388" s="6"/>
      <c r="AM388" s="6"/>
      <c r="AO388" s="6"/>
      <c r="AS388" s="5"/>
      <c r="AU388" s="6"/>
      <c r="AW388" s="6"/>
      <c r="AY388" s="13"/>
      <c r="BC388" s="9"/>
      <c r="BE388" s="9"/>
      <c r="BJ388" s="14"/>
      <c r="BL388" s="6"/>
      <c r="BM388" s="6"/>
      <c r="BN388" s="6"/>
      <c r="BO388" s="6"/>
      <c r="BP388" s="6"/>
      <c r="BQ388" s="6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</row>
    <row r="389" spans="1:243" s="3" customFormat="1" x14ac:dyDescent="0.25">
      <c r="A389" s="1"/>
      <c r="B389"/>
      <c r="F389" s="6"/>
      <c r="G389" s="9"/>
      <c r="H389" s="6"/>
      <c r="I389" s="6"/>
      <c r="J389" s="7"/>
      <c r="K389" s="6"/>
      <c r="L389" s="6"/>
      <c r="M389" s="6"/>
      <c r="N389" s="6"/>
      <c r="O389" s="4"/>
      <c r="P389" s="4"/>
      <c r="Q389" s="4"/>
      <c r="R389" s="6"/>
      <c r="S389" s="2"/>
      <c r="T389" s="32"/>
      <c r="U389" s="32"/>
      <c r="V389" s="37"/>
      <c r="W389" s="2"/>
      <c r="X389" s="2"/>
      <c r="Y389" s="2"/>
      <c r="AE389" s="9"/>
      <c r="AF389" s="9"/>
      <c r="AG389" s="9"/>
      <c r="AI389" s="6"/>
      <c r="AL389" s="6"/>
      <c r="AM389" s="6"/>
      <c r="AO389" s="6"/>
      <c r="AS389" s="5"/>
      <c r="AU389" s="6"/>
      <c r="AW389" s="6"/>
      <c r="AY389" s="13"/>
      <c r="BC389" s="9"/>
      <c r="BE389" s="9"/>
      <c r="BJ389" s="14"/>
      <c r="BL389" s="6"/>
      <c r="BM389" s="6"/>
      <c r="BN389" s="6"/>
      <c r="BO389" s="6"/>
      <c r="BP389" s="6"/>
      <c r="BQ389" s="6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</row>
    <row r="390" spans="1:243" s="3" customFormat="1" x14ac:dyDescent="0.25">
      <c r="A390" s="1"/>
      <c r="B390"/>
      <c r="F390" s="6"/>
      <c r="G390" s="9"/>
      <c r="H390" s="6"/>
      <c r="I390" s="6"/>
      <c r="J390" s="7"/>
      <c r="K390" s="6"/>
      <c r="L390" s="6"/>
      <c r="M390" s="6"/>
      <c r="N390" s="6"/>
      <c r="O390" s="4"/>
      <c r="P390" s="4"/>
      <c r="Q390" s="4"/>
      <c r="R390" s="6"/>
      <c r="S390" s="2"/>
      <c r="T390" s="32"/>
      <c r="U390" s="32"/>
      <c r="V390" s="37"/>
      <c r="W390" s="2"/>
      <c r="X390" s="2"/>
      <c r="Y390" s="2"/>
      <c r="AE390" s="9"/>
      <c r="AF390" s="9"/>
      <c r="AG390" s="9"/>
      <c r="AI390" s="6"/>
      <c r="AL390" s="6"/>
      <c r="AM390" s="6"/>
      <c r="AO390" s="6"/>
      <c r="AS390" s="5"/>
      <c r="AU390" s="6"/>
      <c r="AW390" s="6"/>
      <c r="AY390" s="13"/>
      <c r="BC390" s="9"/>
      <c r="BE390" s="9"/>
      <c r="BJ390" s="14"/>
      <c r="BL390" s="6"/>
      <c r="BM390" s="6"/>
      <c r="BN390" s="6"/>
      <c r="BO390" s="6"/>
      <c r="BP390" s="6"/>
      <c r="BQ390" s="6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</row>
    <row r="391" spans="1:243" s="3" customFormat="1" x14ac:dyDescent="0.25">
      <c r="A391" s="1"/>
      <c r="B391"/>
      <c r="F391" s="6"/>
      <c r="G391" s="9"/>
      <c r="H391" s="6"/>
      <c r="I391" s="6"/>
      <c r="J391" s="7"/>
      <c r="K391" s="6"/>
      <c r="L391" s="6"/>
      <c r="M391" s="6"/>
      <c r="N391" s="6"/>
      <c r="O391" s="4"/>
      <c r="P391" s="4"/>
      <c r="Q391" s="4"/>
      <c r="R391" s="6"/>
      <c r="S391" s="2"/>
      <c r="T391" s="32"/>
      <c r="U391" s="32"/>
      <c r="V391" s="37"/>
      <c r="W391" s="2"/>
      <c r="X391" s="2"/>
      <c r="Y391" s="2"/>
      <c r="AE391" s="9"/>
      <c r="AF391" s="9"/>
      <c r="AG391" s="9"/>
      <c r="AI391" s="6"/>
      <c r="AL391" s="6"/>
      <c r="AM391" s="6"/>
      <c r="AO391" s="6"/>
      <c r="AS391" s="5"/>
      <c r="AU391" s="6"/>
      <c r="AW391" s="6"/>
      <c r="AY391" s="13"/>
      <c r="BC391" s="9"/>
      <c r="BE391" s="9"/>
      <c r="BJ391" s="14"/>
      <c r="BL391" s="6"/>
      <c r="BM391" s="6"/>
      <c r="BN391" s="6"/>
      <c r="BO391" s="6"/>
      <c r="BP391" s="6"/>
      <c r="BQ391" s="6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</row>
    <row r="392" spans="1:243" s="3" customFormat="1" x14ac:dyDescent="0.25">
      <c r="A392" s="1"/>
      <c r="B392"/>
      <c r="F392" s="6"/>
      <c r="G392" s="9"/>
      <c r="H392" s="6"/>
      <c r="I392" s="6"/>
      <c r="J392" s="7"/>
      <c r="K392" s="6"/>
      <c r="L392" s="6"/>
      <c r="M392" s="6"/>
      <c r="N392" s="6"/>
      <c r="O392" s="4"/>
      <c r="P392" s="4"/>
      <c r="Q392" s="4"/>
      <c r="R392" s="6"/>
      <c r="S392" s="2"/>
      <c r="T392" s="32"/>
      <c r="U392" s="32"/>
      <c r="V392" s="37"/>
      <c r="W392" s="2"/>
      <c r="X392" s="2"/>
      <c r="Y392" s="2"/>
      <c r="AE392" s="9"/>
      <c r="AF392" s="9"/>
      <c r="AG392" s="9"/>
      <c r="AI392" s="6"/>
      <c r="AL392" s="6"/>
      <c r="AM392" s="6"/>
      <c r="AO392" s="6"/>
      <c r="AS392" s="5"/>
      <c r="AU392" s="6"/>
      <c r="AW392" s="6"/>
      <c r="AY392" s="13"/>
      <c r="BC392" s="9"/>
      <c r="BE392" s="9"/>
      <c r="BJ392" s="14"/>
      <c r="BL392" s="6"/>
      <c r="BM392" s="6"/>
      <c r="BN392" s="6"/>
      <c r="BO392" s="6"/>
      <c r="BP392" s="6"/>
      <c r="BQ392" s="6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</row>
    <row r="393" spans="1:243" s="3" customFormat="1" x14ac:dyDescent="0.25">
      <c r="A393" s="1"/>
      <c r="B393"/>
      <c r="F393" s="6"/>
      <c r="G393" s="9"/>
      <c r="H393" s="6"/>
      <c r="I393" s="6"/>
      <c r="J393" s="7"/>
      <c r="K393" s="6"/>
      <c r="L393" s="6"/>
      <c r="M393" s="6"/>
      <c r="N393" s="6"/>
      <c r="O393" s="4"/>
      <c r="P393" s="4"/>
      <c r="Q393" s="4"/>
      <c r="R393" s="6"/>
      <c r="S393" s="2"/>
      <c r="T393" s="32"/>
      <c r="U393" s="32"/>
      <c r="V393" s="37"/>
      <c r="W393" s="2"/>
      <c r="X393" s="2"/>
      <c r="Y393" s="2"/>
      <c r="AE393" s="9"/>
      <c r="AF393" s="9"/>
      <c r="AG393" s="9"/>
      <c r="AI393" s="6"/>
      <c r="AL393" s="6"/>
      <c r="AM393" s="6"/>
      <c r="AO393" s="6"/>
      <c r="AS393" s="5"/>
      <c r="AU393" s="6"/>
      <c r="AW393" s="6"/>
      <c r="AY393" s="13"/>
      <c r="BC393" s="9"/>
      <c r="BE393" s="9"/>
      <c r="BJ393" s="14"/>
      <c r="BL393" s="6"/>
      <c r="BM393" s="6"/>
      <c r="BN393" s="6"/>
      <c r="BO393" s="6"/>
      <c r="BP393" s="6"/>
      <c r="BQ393" s="6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</row>
    <row r="394" spans="1:243" s="3" customFormat="1" x14ac:dyDescent="0.25">
      <c r="A394" s="1"/>
      <c r="B394"/>
      <c r="F394" s="6"/>
      <c r="G394" s="9"/>
      <c r="H394" s="6"/>
      <c r="I394" s="6"/>
      <c r="J394" s="7"/>
      <c r="K394" s="6"/>
      <c r="L394" s="6"/>
      <c r="M394" s="6"/>
      <c r="N394" s="6"/>
      <c r="O394" s="4"/>
      <c r="P394" s="4"/>
      <c r="Q394" s="4"/>
      <c r="R394" s="6"/>
      <c r="S394" s="2"/>
      <c r="T394" s="32"/>
      <c r="U394" s="32"/>
      <c r="V394" s="37"/>
      <c r="W394" s="2"/>
      <c r="X394" s="2"/>
      <c r="Y394" s="2"/>
      <c r="AE394" s="9"/>
      <c r="AF394" s="9"/>
      <c r="AG394" s="9"/>
      <c r="AI394" s="6"/>
      <c r="AL394" s="6"/>
      <c r="AM394" s="6"/>
      <c r="AO394" s="6"/>
      <c r="AS394" s="5"/>
      <c r="AU394" s="6"/>
      <c r="AW394" s="6"/>
      <c r="AY394" s="13"/>
      <c r="BC394" s="9"/>
      <c r="BE394" s="9"/>
      <c r="BJ394" s="14"/>
      <c r="BL394" s="6"/>
      <c r="BM394" s="6"/>
      <c r="BN394" s="6"/>
      <c r="BO394" s="6"/>
      <c r="BP394" s="6"/>
      <c r="BQ394" s="6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</row>
    <row r="395" spans="1:243" s="3" customFormat="1" x14ac:dyDescent="0.25">
      <c r="A395" s="1"/>
      <c r="B395"/>
      <c r="F395" s="6"/>
      <c r="G395" s="9"/>
      <c r="H395" s="6"/>
      <c r="I395" s="6"/>
      <c r="J395" s="7"/>
      <c r="K395" s="6"/>
      <c r="L395" s="6"/>
      <c r="M395" s="6"/>
      <c r="N395" s="6"/>
      <c r="O395" s="4"/>
      <c r="P395" s="4"/>
      <c r="Q395" s="4"/>
      <c r="R395" s="6"/>
      <c r="S395" s="2"/>
      <c r="T395" s="32"/>
      <c r="U395" s="32"/>
      <c r="V395" s="37"/>
      <c r="W395" s="2"/>
      <c r="X395" s="2"/>
      <c r="Y395" s="2"/>
      <c r="AE395" s="9"/>
      <c r="AF395" s="9"/>
      <c r="AG395" s="9"/>
      <c r="AI395" s="6"/>
      <c r="AL395" s="6"/>
      <c r="AM395" s="6"/>
      <c r="AO395" s="6"/>
      <c r="AS395" s="5"/>
      <c r="AU395" s="6"/>
      <c r="AW395" s="6"/>
      <c r="AY395" s="13"/>
      <c r="BC395" s="9"/>
      <c r="BE395" s="9"/>
      <c r="BJ395" s="14"/>
      <c r="BL395" s="6"/>
      <c r="BM395" s="6"/>
      <c r="BN395" s="6"/>
      <c r="BO395" s="6"/>
      <c r="BP395" s="6"/>
      <c r="BQ395" s="6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</row>
    <row r="396" spans="1:243" s="3" customFormat="1" x14ac:dyDescent="0.25">
      <c r="A396" s="1"/>
      <c r="B396"/>
      <c r="F396" s="6"/>
      <c r="G396" s="9"/>
      <c r="H396" s="6"/>
      <c r="I396" s="6"/>
      <c r="J396" s="7"/>
      <c r="K396" s="6"/>
      <c r="L396" s="6"/>
      <c r="M396" s="6"/>
      <c r="N396" s="6"/>
      <c r="O396" s="4"/>
      <c r="P396" s="4"/>
      <c r="Q396" s="4"/>
      <c r="R396" s="6"/>
      <c r="S396" s="2"/>
      <c r="T396" s="32"/>
      <c r="U396" s="32"/>
      <c r="V396" s="37"/>
      <c r="W396" s="2"/>
      <c r="X396" s="2"/>
      <c r="Y396" s="2"/>
      <c r="AE396" s="9"/>
      <c r="AF396" s="9"/>
      <c r="AG396" s="9"/>
      <c r="AI396" s="6"/>
      <c r="AL396" s="6"/>
      <c r="AM396" s="6"/>
      <c r="AO396" s="6"/>
      <c r="AS396" s="5"/>
      <c r="AU396" s="6"/>
      <c r="AW396" s="6"/>
      <c r="AY396" s="13"/>
      <c r="BC396" s="9"/>
      <c r="BE396" s="9"/>
      <c r="BJ396" s="14"/>
      <c r="BL396" s="6"/>
      <c r="BM396" s="6"/>
      <c r="BN396" s="6"/>
      <c r="BO396" s="6"/>
      <c r="BP396" s="6"/>
      <c r="BQ396" s="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</row>
    <row r="397" spans="1:243" s="3" customFormat="1" x14ac:dyDescent="0.25">
      <c r="A397" s="1"/>
      <c r="B397"/>
      <c r="F397" s="6"/>
      <c r="G397" s="9"/>
      <c r="H397" s="6"/>
      <c r="I397" s="6"/>
      <c r="J397" s="7"/>
      <c r="K397" s="6"/>
      <c r="L397" s="6"/>
      <c r="M397" s="6"/>
      <c r="N397" s="6"/>
      <c r="O397" s="4"/>
      <c r="P397" s="4"/>
      <c r="Q397" s="4"/>
      <c r="R397" s="6"/>
      <c r="S397" s="2"/>
      <c r="T397" s="32"/>
      <c r="U397" s="32"/>
      <c r="V397" s="37"/>
      <c r="W397" s="2"/>
      <c r="X397" s="2"/>
      <c r="Y397" s="2"/>
      <c r="AE397" s="9"/>
      <c r="AF397" s="9"/>
      <c r="AG397" s="9"/>
      <c r="AI397" s="6"/>
      <c r="AL397" s="6"/>
      <c r="AM397" s="6"/>
      <c r="AO397" s="6"/>
      <c r="AS397" s="5"/>
      <c r="AU397" s="6"/>
      <c r="AW397" s="6"/>
      <c r="AY397" s="13"/>
      <c r="BC397" s="9"/>
      <c r="BE397" s="9"/>
      <c r="BJ397" s="14"/>
      <c r="BL397" s="6"/>
      <c r="BM397" s="6"/>
      <c r="BN397" s="6"/>
      <c r="BO397" s="6"/>
      <c r="BP397" s="6"/>
      <c r="BQ397" s="6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</row>
    <row r="398" spans="1:243" s="3" customFormat="1" x14ac:dyDescent="0.25">
      <c r="A398" s="1"/>
      <c r="B398"/>
      <c r="F398" s="6"/>
      <c r="G398" s="9"/>
      <c r="H398" s="6"/>
      <c r="I398" s="6"/>
      <c r="J398" s="7"/>
      <c r="K398" s="6"/>
      <c r="L398" s="6"/>
      <c r="M398" s="6"/>
      <c r="N398" s="6"/>
      <c r="O398" s="4"/>
      <c r="P398" s="4"/>
      <c r="Q398" s="4"/>
      <c r="R398" s="6"/>
      <c r="S398" s="2"/>
      <c r="T398" s="32"/>
      <c r="U398" s="32"/>
      <c r="V398" s="37"/>
      <c r="W398" s="2"/>
      <c r="X398" s="2"/>
      <c r="Y398" s="2"/>
      <c r="AE398" s="9"/>
      <c r="AF398" s="9"/>
      <c r="AG398" s="9"/>
      <c r="AI398" s="6"/>
      <c r="AL398" s="6"/>
      <c r="AM398" s="6"/>
      <c r="AO398" s="6"/>
      <c r="AS398" s="5"/>
      <c r="AU398" s="6"/>
      <c r="AW398" s="6"/>
      <c r="AY398" s="13"/>
      <c r="BC398" s="9"/>
      <c r="BE398" s="9"/>
      <c r="BJ398" s="14"/>
      <c r="BL398" s="6"/>
      <c r="BM398" s="6"/>
      <c r="BN398" s="6"/>
      <c r="BO398" s="6"/>
      <c r="BP398" s="6"/>
      <c r="BQ398" s="6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</row>
    <row r="399" spans="1:243" s="3" customFormat="1" x14ac:dyDescent="0.25">
      <c r="A399" s="1"/>
      <c r="B399"/>
      <c r="F399" s="6"/>
      <c r="G399" s="9"/>
      <c r="H399" s="6"/>
      <c r="I399" s="6"/>
      <c r="J399" s="7"/>
      <c r="K399" s="6"/>
      <c r="L399" s="6"/>
      <c r="M399" s="6"/>
      <c r="N399" s="6"/>
      <c r="O399" s="4"/>
      <c r="P399" s="4"/>
      <c r="Q399" s="4"/>
      <c r="R399" s="6"/>
      <c r="S399" s="2"/>
      <c r="T399" s="32"/>
      <c r="U399" s="32"/>
      <c r="V399" s="37"/>
      <c r="W399" s="2"/>
      <c r="X399" s="2"/>
      <c r="Y399" s="2"/>
      <c r="AE399" s="9"/>
      <c r="AF399" s="9"/>
      <c r="AG399" s="9"/>
      <c r="AI399" s="6"/>
      <c r="AL399" s="6"/>
      <c r="AM399" s="6"/>
      <c r="AO399" s="6"/>
      <c r="AS399" s="5"/>
      <c r="AU399" s="6"/>
      <c r="AW399" s="6"/>
      <c r="AY399" s="13"/>
      <c r="BC399" s="9"/>
      <c r="BE399" s="9"/>
      <c r="BJ399" s="14"/>
      <c r="BL399" s="6"/>
      <c r="BM399" s="6"/>
      <c r="BN399" s="6"/>
      <c r="BO399" s="6"/>
      <c r="BP399" s="6"/>
      <c r="BQ399" s="6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</row>
    <row r="400" spans="1:243" s="3" customFormat="1" x14ac:dyDescent="0.25">
      <c r="A400" s="1"/>
      <c r="B400"/>
      <c r="F400" s="6"/>
      <c r="G400" s="9"/>
      <c r="H400" s="6"/>
      <c r="I400" s="6"/>
      <c r="J400" s="7"/>
      <c r="K400" s="6"/>
      <c r="L400" s="6"/>
      <c r="M400" s="6"/>
      <c r="N400" s="6"/>
      <c r="O400" s="4"/>
      <c r="P400" s="4"/>
      <c r="Q400" s="4"/>
      <c r="R400" s="6"/>
      <c r="S400" s="2"/>
      <c r="T400" s="32"/>
      <c r="U400" s="32"/>
      <c r="V400" s="37"/>
      <c r="W400" s="2"/>
      <c r="X400" s="2"/>
      <c r="Y400" s="2"/>
      <c r="AE400" s="9"/>
      <c r="AF400" s="9"/>
      <c r="AG400" s="9"/>
      <c r="AI400" s="6"/>
      <c r="AL400" s="6"/>
      <c r="AM400" s="6"/>
      <c r="AO400" s="6"/>
      <c r="AS400" s="5"/>
      <c r="AU400" s="6"/>
      <c r="AW400" s="6"/>
      <c r="AY400" s="13"/>
      <c r="BC400" s="9"/>
      <c r="BE400" s="9"/>
      <c r="BJ400" s="14"/>
      <c r="BL400" s="6"/>
      <c r="BM400" s="6"/>
      <c r="BN400" s="6"/>
      <c r="BO400" s="6"/>
      <c r="BP400" s="6"/>
      <c r="BQ400" s="6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</row>
    <row r="401" spans="1:243" s="3" customFormat="1" x14ac:dyDescent="0.25">
      <c r="A401" s="1"/>
      <c r="B401"/>
      <c r="F401" s="6"/>
      <c r="G401" s="9"/>
      <c r="H401" s="6"/>
      <c r="I401" s="6"/>
      <c r="J401" s="7"/>
      <c r="K401" s="6"/>
      <c r="L401" s="6"/>
      <c r="M401" s="6"/>
      <c r="N401" s="6"/>
      <c r="O401" s="4"/>
      <c r="P401" s="4"/>
      <c r="Q401" s="4"/>
      <c r="R401" s="6"/>
      <c r="S401" s="2"/>
      <c r="T401" s="32"/>
      <c r="U401" s="32"/>
      <c r="V401" s="37"/>
      <c r="W401" s="2"/>
      <c r="X401" s="2"/>
      <c r="Y401" s="2"/>
      <c r="AE401" s="9"/>
      <c r="AF401" s="9"/>
      <c r="AG401" s="9"/>
      <c r="AI401" s="6"/>
      <c r="AL401" s="6"/>
      <c r="AM401" s="6"/>
      <c r="AO401" s="6"/>
      <c r="AS401" s="5"/>
      <c r="AU401" s="6"/>
      <c r="AW401" s="6"/>
      <c r="AY401" s="13"/>
      <c r="BC401" s="9"/>
      <c r="BE401" s="9"/>
      <c r="BJ401" s="14"/>
      <c r="BL401" s="6"/>
      <c r="BM401" s="6"/>
      <c r="BN401" s="6"/>
      <c r="BO401" s="6"/>
      <c r="BP401" s="6"/>
      <c r="BQ401" s="6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</row>
    <row r="402" spans="1:243" s="3" customFormat="1" x14ac:dyDescent="0.25">
      <c r="A402" s="1"/>
      <c r="B402"/>
      <c r="F402" s="6"/>
      <c r="G402" s="9"/>
      <c r="H402" s="6"/>
      <c r="I402" s="6"/>
      <c r="J402" s="7"/>
      <c r="K402" s="6"/>
      <c r="L402" s="6"/>
      <c r="M402" s="6"/>
      <c r="N402" s="6"/>
      <c r="O402" s="4"/>
      <c r="P402" s="4"/>
      <c r="Q402" s="4"/>
      <c r="R402" s="6"/>
      <c r="S402" s="2"/>
      <c r="T402" s="32"/>
      <c r="U402" s="32"/>
      <c r="V402" s="37"/>
      <c r="W402" s="2"/>
      <c r="X402" s="2"/>
      <c r="Y402" s="2"/>
      <c r="AE402" s="9"/>
      <c r="AF402" s="9"/>
      <c r="AG402" s="9"/>
      <c r="AI402" s="6"/>
      <c r="AL402" s="6"/>
      <c r="AM402" s="6"/>
      <c r="AO402" s="6"/>
      <c r="AS402" s="5"/>
      <c r="AU402" s="6"/>
      <c r="AW402" s="6"/>
      <c r="AY402" s="13"/>
      <c r="BC402" s="9"/>
      <c r="BE402" s="9"/>
      <c r="BJ402" s="14"/>
      <c r="BL402" s="6"/>
      <c r="BM402" s="6"/>
      <c r="BN402" s="6"/>
      <c r="BO402" s="6"/>
      <c r="BP402" s="6"/>
      <c r="BQ402" s="6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</row>
    <row r="403" spans="1:243" s="3" customFormat="1" x14ac:dyDescent="0.25">
      <c r="A403" s="1"/>
      <c r="B403"/>
      <c r="F403" s="6"/>
      <c r="G403" s="9"/>
      <c r="H403" s="6"/>
      <c r="I403" s="6"/>
      <c r="J403" s="7"/>
      <c r="K403" s="6"/>
      <c r="L403" s="6"/>
      <c r="M403" s="6"/>
      <c r="N403" s="6"/>
      <c r="O403" s="4"/>
      <c r="P403" s="4"/>
      <c r="Q403" s="4"/>
      <c r="R403" s="6"/>
      <c r="S403" s="2"/>
      <c r="T403" s="32"/>
      <c r="U403" s="32"/>
      <c r="V403" s="37"/>
      <c r="W403" s="2"/>
      <c r="X403" s="2"/>
      <c r="Y403" s="2"/>
      <c r="AE403" s="9"/>
      <c r="AF403" s="9"/>
      <c r="AG403" s="9"/>
      <c r="AI403" s="6"/>
      <c r="AL403" s="6"/>
      <c r="AM403" s="6"/>
      <c r="AO403" s="6"/>
      <c r="AS403" s="5"/>
      <c r="AU403" s="6"/>
      <c r="AW403" s="6"/>
      <c r="AY403" s="13"/>
      <c r="BC403" s="9"/>
      <c r="BE403" s="9"/>
      <c r="BJ403" s="14"/>
      <c r="BL403" s="6"/>
      <c r="BM403" s="6"/>
      <c r="BN403" s="6"/>
      <c r="BO403" s="6"/>
      <c r="BP403" s="6"/>
      <c r="BQ403" s="6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</row>
    <row r="404" spans="1:243" s="3" customFormat="1" x14ac:dyDescent="0.25">
      <c r="A404" s="1"/>
      <c r="B404"/>
      <c r="F404" s="6"/>
      <c r="G404" s="9"/>
      <c r="H404" s="6"/>
      <c r="I404" s="6"/>
      <c r="J404" s="7"/>
      <c r="K404" s="6"/>
      <c r="L404" s="6"/>
      <c r="M404" s="6"/>
      <c r="N404" s="6"/>
      <c r="O404" s="4"/>
      <c r="P404" s="4"/>
      <c r="Q404" s="4"/>
      <c r="R404" s="6"/>
      <c r="S404" s="2"/>
      <c r="T404" s="32"/>
      <c r="U404" s="32"/>
      <c r="V404" s="37"/>
      <c r="W404" s="2"/>
      <c r="X404" s="2"/>
      <c r="Y404" s="2"/>
      <c r="AE404" s="9"/>
      <c r="AF404" s="9"/>
      <c r="AG404" s="9"/>
      <c r="AI404" s="6"/>
      <c r="AL404" s="6"/>
      <c r="AM404" s="6"/>
      <c r="AO404" s="6"/>
      <c r="AS404" s="5"/>
      <c r="AU404" s="6"/>
      <c r="AW404" s="6"/>
      <c r="AY404" s="13"/>
      <c r="BC404" s="9"/>
      <c r="BE404" s="9"/>
      <c r="BJ404" s="14"/>
      <c r="BL404" s="6"/>
      <c r="BM404" s="6"/>
      <c r="BN404" s="6"/>
      <c r="BO404" s="6"/>
      <c r="BP404" s="6"/>
      <c r="BQ404" s="6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</row>
    <row r="405" spans="1:243" s="3" customFormat="1" x14ac:dyDescent="0.25">
      <c r="A405" s="1"/>
      <c r="B405"/>
      <c r="F405" s="6"/>
      <c r="G405" s="9"/>
      <c r="H405" s="6"/>
      <c r="I405" s="6"/>
      <c r="J405" s="7"/>
      <c r="K405" s="6"/>
      <c r="L405" s="6"/>
      <c r="M405" s="6"/>
      <c r="N405" s="6"/>
      <c r="O405" s="4"/>
      <c r="P405" s="4"/>
      <c r="Q405" s="4"/>
      <c r="R405" s="6"/>
      <c r="S405" s="2"/>
      <c r="T405" s="32"/>
      <c r="U405" s="32"/>
      <c r="V405" s="37"/>
      <c r="W405" s="2"/>
      <c r="X405" s="2"/>
      <c r="Y405" s="2"/>
      <c r="AE405" s="9"/>
      <c r="AF405" s="9"/>
      <c r="AG405" s="9"/>
      <c r="AI405" s="6"/>
      <c r="AL405" s="6"/>
      <c r="AM405" s="6"/>
      <c r="AO405" s="6"/>
      <c r="AS405" s="5"/>
      <c r="AU405" s="6"/>
      <c r="AW405" s="6"/>
      <c r="AY405" s="13"/>
      <c r="BC405" s="9"/>
      <c r="BE405" s="9"/>
      <c r="BJ405" s="14"/>
      <c r="BL405" s="6"/>
      <c r="BM405" s="6"/>
      <c r="BN405" s="6"/>
      <c r="BO405" s="6"/>
      <c r="BP405" s="6"/>
      <c r="BQ405" s="6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</row>
    <row r="406" spans="1:243" s="3" customFormat="1" x14ac:dyDescent="0.25">
      <c r="A406" s="1"/>
      <c r="B406"/>
      <c r="F406" s="6"/>
      <c r="G406" s="9"/>
      <c r="H406" s="6"/>
      <c r="I406" s="6"/>
      <c r="J406" s="7"/>
      <c r="K406" s="6"/>
      <c r="L406" s="6"/>
      <c r="M406" s="6"/>
      <c r="N406" s="6"/>
      <c r="O406" s="4"/>
      <c r="P406" s="4"/>
      <c r="Q406" s="4"/>
      <c r="R406" s="6"/>
      <c r="S406" s="2"/>
      <c r="T406" s="32"/>
      <c r="U406" s="32"/>
      <c r="V406" s="37"/>
      <c r="W406" s="2"/>
      <c r="X406" s="2"/>
      <c r="Y406" s="2"/>
      <c r="AE406" s="9"/>
      <c r="AF406" s="9"/>
      <c r="AG406" s="9"/>
      <c r="AI406" s="6"/>
      <c r="AL406" s="6"/>
      <c r="AM406" s="6"/>
      <c r="AO406" s="6"/>
      <c r="AS406" s="5"/>
      <c r="AU406" s="6"/>
      <c r="AW406" s="6"/>
      <c r="AY406" s="13"/>
      <c r="BC406" s="9"/>
      <c r="BE406" s="9"/>
      <c r="BJ406" s="14"/>
      <c r="BL406" s="6"/>
      <c r="BM406" s="6"/>
      <c r="BN406" s="6"/>
      <c r="BO406" s="6"/>
      <c r="BP406" s="6"/>
      <c r="BQ406" s="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</row>
    <row r="407" spans="1:243" s="3" customFormat="1" x14ac:dyDescent="0.25">
      <c r="A407" s="1"/>
      <c r="B407"/>
      <c r="F407" s="6"/>
      <c r="G407" s="9"/>
      <c r="H407" s="6"/>
      <c r="I407" s="6"/>
      <c r="J407" s="7"/>
      <c r="K407" s="6"/>
      <c r="L407" s="6"/>
      <c r="M407" s="6"/>
      <c r="N407" s="6"/>
      <c r="O407" s="4"/>
      <c r="P407" s="4"/>
      <c r="Q407" s="4"/>
      <c r="R407" s="6"/>
      <c r="S407" s="2"/>
      <c r="T407" s="32"/>
      <c r="U407" s="32"/>
      <c r="V407" s="37"/>
      <c r="W407" s="2"/>
      <c r="X407" s="2"/>
      <c r="Y407" s="2"/>
      <c r="AE407" s="9"/>
      <c r="AF407" s="9"/>
      <c r="AG407" s="9"/>
      <c r="AI407" s="6"/>
      <c r="AL407" s="6"/>
      <c r="AM407" s="6"/>
      <c r="AO407" s="6"/>
      <c r="AS407" s="5"/>
      <c r="AU407" s="6"/>
      <c r="AW407" s="6"/>
      <c r="AY407" s="13"/>
      <c r="BC407" s="9"/>
      <c r="BE407" s="9"/>
      <c r="BJ407" s="14"/>
      <c r="BL407" s="6"/>
      <c r="BM407" s="6"/>
      <c r="BN407" s="6"/>
      <c r="BO407" s="6"/>
      <c r="BP407" s="6"/>
      <c r="BQ407" s="6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</row>
    <row r="408" spans="1:243" s="3" customFormat="1" x14ac:dyDescent="0.25">
      <c r="A408" s="1"/>
      <c r="B408"/>
      <c r="F408" s="6"/>
      <c r="G408" s="9"/>
      <c r="H408" s="6"/>
      <c r="I408" s="6"/>
      <c r="J408" s="7"/>
      <c r="K408" s="6"/>
      <c r="L408" s="6"/>
      <c r="M408" s="6"/>
      <c r="N408" s="6"/>
      <c r="O408" s="4"/>
      <c r="P408" s="4"/>
      <c r="Q408" s="4"/>
      <c r="R408" s="6"/>
      <c r="S408" s="2"/>
      <c r="T408" s="32"/>
      <c r="U408" s="32"/>
      <c r="V408" s="37"/>
      <c r="W408" s="2"/>
      <c r="X408" s="2"/>
      <c r="Y408" s="2"/>
      <c r="AE408" s="9"/>
      <c r="AF408" s="9"/>
      <c r="AG408" s="9"/>
      <c r="AI408" s="6"/>
      <c r="AL408" s="6"/>
      <c r="AM408" s="6"/>
      <c r="AO408" s="6"/>
      <c r="AS408" s="5"/>
      <c r="AU408" s="6"/>
      <c r="AW408" s="6"/>
      <c r="AY408" s="13"/>
      <c r="BC408" s="9"/>
      <c r="BE408" s="9"/>
      <c r="BJ408" s="14"/>
      <c r="BL408" s="6"/>
      <c r="BM408" s="6"/>
      <c r="BN408" s="6"/>
      <c r="BO408" s="6"/>
      <c r="BP408" s="6"/>
      <c r="BQ408" s="6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</row>
    <row r="409" spans="1:243" s="3" customFormat="1" x14ac:dyDescent="0.25">
      <c r="A409" s="1"/>
      <c r="B409"/>
      <c r="F409" s="6"/>
      <c r="G409" s="9"/>
      <c r="H409" s="6"/>
      <c r="I409" s="6"/>
      <c r="J409" s="7"/>
      <c r="K409" s="6"/>
      <c r="L409" s="6"/>
      <c r="M409" s="6"/>
      <c r="N409" s="6"/>
      <c r="O409" s="4"/>
      <c r="P409" s="4"/>
      <c r="Q409" s="4"/>
      <c r="R409" s="6"/>
      <c r="S409" s="2"/>
      <c r="T409" s="32"/>
      <c r="U409" s="32"/>
      <c r="V409" s="37"/>
      <c r="W409" s="2"/>
      <c r="X409" s="2"/>
      <c r="Y409" s="2"/>
      <c r="AE409" s="9"/>
      <c r="AF409" s="9"/>
      <c r="AG409" s="9"/>
      <c r="AI409" s="6"/>
      <c r="AL409" s="6"/>
      <c r="AM409" s="6"/>
      <c r="AO409" s="6"/>
      <c r="AS409" s="5"/>
      <c r="AU409" s="6"/>
      <c r="AW409" s="6"/>
      <c r="AY409" s="13"/>
      <c r="BC409" s="9"/>
      <c r="BE409" s="9"/>
      <c r="BJ409" s="14"/>
      <c r="BL409" s="6"/>
      <c r="BM409" s="6"/>
      <c r="BN409" s="6"/>
      <c r="BO409" s="6"/>
      <c r="BP409" s="6"/>
      <c r="BQ409" s="6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</row>
    <row r="410" spans="1:243" s="3" customFormat="1" x14ac:dyDescent="0.25">
      <c r="A410" s="1"/>
      <c r="B410"/>
      <c r="F410" s="6"/>
      <c r="G410" s="9"/>
      <c r="H410" s="6"/>
      <c r="I410" s="6"/>
      <c r="J410" s="7"/>
      <c r="K410" s="6"/>
      <c r="L410" s="6"/>
      <c r="M410" s="6"/>
      <c r="N410" s="6"/>
      <c r="O410" s="4"/>
      <c r="P410" s="4"/>
      <c r="Q410" s="4"/>
      <c r="R410" s="6"/>
      <c r="S410" s="2"/>
      <c r="T410" s="32"/>
      <c r="U410" s="32"/>
      <c r="V410" s="37"/>
      <c r="W410" s="2"/>
      <c r="X410" s="2"/>
      <c r="Y410" s="2"/>
      <c r="AE410" s="9"/>
      <c r="AF410" s="9"/>
      <c r="AG410" s="9"/>
      <c r="AI410" s="6"/>
      <c r="AL410" s="6"/>
      <c r="AM410" s="6"/>
      <c r="AO410" s="6"/>
      <c r="AS410" s="5"/>
      <c r="AU410" s="6"/>
      <c r="AW410" s="6"/>
      <c r="AY410" s="13"/>
      <c r="BC410" s="9"/>
      <c r="BE410" s="9"/>
      <c r="BJ410" s="14"/>
      <c r="BL410" s="6"/>
      <c r="BM410" s="6"/>
      <c r="BN410" s="6"/>
      <c r="BO410" s="6"/>
      <c r="BP410" s="6"/>
      <c r="BQ410" s="6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</row>
    <row r="411" spans="1:243" s="3" customFormat="1" x14ac:dyDescent="0.25">
      <c r="A411" s="1"/>
      <c r="B411"/>
      <c r="F411" s="6"/>
      <c r="G411" s="9"/>
      <c r="H411" s="6"/>
      <c r="I411" s="6"/>
      <c r="J411" s="7"/>
      <c r="K411" s="6"/>
      <c r="L411" s="6"/>
      <c r="M411" s="6"/>
      <c r="N411" s="6"/>
      <c r="O411" s="4"/>
      <c r="P411" s="4"/>
      <c r="Q411" s="4"/>
      <c r="R411" s="6"/>
      <c r="S411" s="2"/>
      <c r="T411" s="32"/>
      <c r="U411" s="32"/>
      <c r="V411" s="37"/>
      <c r="W411" s="2"/>
      <c r="X411" s="2"/>
      <c r="Y411" s="2"/>
      <c r="AE411" s="9"/>
      <c r="AF411" s="9"/>
      <c r="AG411" s="9"/>
      <c r="AI411" s="6"/>
      <c r="AL411" s="6"/>
      <c r="AM411" s="6"/>
      <c r="AO411" s="6"/>
      <c r="AS411" s="5"/>
      <c r="AU411" s="6"/>
      <c r="AW411" s="6"/>
      <c r="AY411" s="13"/>
      <c r="BC411" s="9"/>
      <c r="BE411" s="9"/>
      <c r="BJ411" s="14"/>
      <c r="BL411" s="6"/>
      <c r="BM411" s="6"/>
      <c r="BN411" s="6"/>
      <c r="BO411" s="6"/>
      <c r="BP411" s="6"/>
      <c r="BQ411" s="6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</row>
    <row r="412" spans="1:243" s="3" customFormat="1" x14ac:dyDescent="0.25">
      <c r="A412" s="1"/>
      <c r="B412"/>
      <c r="F412" s="6"/>
      <c r="G412" s="9"/>
      <c r="H412" s="6"/>
      <c r="I412" s="6"/>
      <c r="J412" s="7"/>
      <c r="K412" s="6"/>
      <c r="L412" s="6"/>
      <c r="M412" s="6"/>
      <c r="N412" s="6"/>
      <c r="O412" s="4"/>
      <c r="P412" s="4"/>
      <c r="Q412" s="4"/>
      <c r="R412" s="6"/>
      <c r="S412" s="2"/>
      <c r="T412" s="32"/>
      <c r="U412" s="32"/>
      <c r="V412" s="37"/>
      <c r="W412" s="2"/>
      <c r="X412" s="2"/>
      <c r="Y412" s="2"/>
      <c r="AE412" s="9"/>
      <c r="AF412" s="9"/>
      <c r="AG412" s="9"/>
      <c r="AI412" s="6"/>
      <c r="AL412" s="6"/>
      <c r="AM412" s="6"/>
      <c r="AO412" s="6"/>
      <c r="AS412" s="5"/>
      <c r="AU412" s="6"/>
      <c r="AW412" s="6"/>
      <c r="AY412" s="13"/>
      <c r="BC412" s="9"/>
      <c r="BE412" s="9"/>
      <c r="BJ412" s="14"/>
      <c r="BL412" s="6"/>
      <c r="BM412" s="6"/>
      <c r="BN412" s="6"/>
      <c r="BO412" s="6"/>
      <c r="BP412" s="6"/>
      <c r="BQ412" s="6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</row>
    <row r="413" spans="1:243" s="3" customFormat="1" x14ac:dyDescent="0.25">
      <c r="A413" s="1"/>
      <c r="B413"/>
      <c r="F413" s="6"/>
      <c r="G413" s="9"/>
      <c r="H413" s="6"/>
      <c r="I413" s="6"/>
      <c r="J413" s="7"/>
      <c r="K413" s="6"/>
      <c r="L413" s="6"/>
      <c r="M413" s="6"/>
      <c r="N413" s="6"/>
      <c r="O413" s="4"/>
      <c r="P413" s="4"/>
      <c r="Q413" s="4"/>
      <c r="R413" s="6"/>
      <c r="S413" s="2"/>
      <c r="T413" s="32"/>
      <c r="U413" s="32"/>
      <c r="V413" s="37"/>
      <c r="W413" s="2"/>
      <c r="X413" s="2"/>
      <c r="Y413" s="2"/>
      <c r="AE413" s="9"/>
      <c r="AF413" s="9"/>
      <c r="AG413" s="9"/>
      <c r="AI413" s="6"/>
      <c r="AL413" s="6"/>
      <c r="AM413" s="6"/>
      <c r="AO413" s="6"/>
      <c r="AS413" s="5"/>
      <c r="AU413" s="6"/>
      <c r="AW413" s="6"/>
      <c r="AY413" s="13"/>
      <c r="BC413" s="9"/>
      <c r="BE413" s="9"/>
      <c r="BJ413" s="14"/>
      <c r="BL413" s="6"/>
      <c r="BM413" s="6"/>
      <c r="BN413" s="6"/>
      <c r="BO413" s="6"/>
      <c r="BP413" s="6"/>
      <c r="BQ413" s="6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</row>
    <row r="414" spans="1:243" s="3" customFormat="1" x14ac:dyDescent="0.25">
      <c r="A414" s="1"/>
      <c r="B414"/>
      <c r="F414" s="6"/>
      <c r="G414" s="9"/>
      <c r="H414" s="6"/>
      <c r="I414" s="6"/>
      <c r="J414" s="7"/>
      <c r="K414" s="6"/>
      <c r="L414" s="6"/>
      <c r="M414" s="6"/>
      <c r="N414" s="6"/>
      <c r="O414" s="4"/>
      <c r="P414" s="4"/>
      <c r="Q414" s="4"/>
      <c r="R414" s="6"/>
      <c r="S414" s="2"/>
      <c r="T414" s="32"/>
      <c r="U414" s="32"/>
      <c r="V414" s="37"/>
      <c r="W414" s="2"/>
      <c r="X414" s="2"/>
      <c r="Y414" s="2"/>
      <c r="AE414" s="9"/>
      <c r="AF414" s="9"/>
      <c r="AG414" s="9"/>
      <c r="AI414" s="6"/>
      <c r="AL414" s="6"/>
      <c r="AM414" s="6"/>
      <c r="AO414" s="6"/>
      <c r="AS414" s="5"/>
      <c r="AU414" s="6"/>
      <c r="AW414" s="6"/>
      <c r="AY414" s="13"/>
      <c r="BC414" s="9"/>
      <c r="BE414" s="9"/>
      <c r="BJ414" s="14"/>
      <c r="BL414" s="6"/>
      <c r="BM414" s="6"/>
      <c r="BN414" s="6"/>
      <c r="BO414" s="6"/>
      <c r="BP414" s="6"/>
      <c r="BQ414" s="6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</row>
    <row r="415" spans="1:243" s="3" customFormat="1" x14ac:dyDescent="0.25">
      <c r="A415" s="1"/>
      <c r="B415"/>
      <c r="F415" s="6"/>
      <c r="G415" s="9"/>
      <c r="H415" s="6"/>
      <c r="I415" s="6"/>
      <c r="J415" s="7"/>
      <c r="K415" s="6"/>
      <c r="L415" s="6"/>
      <c r="M415" s="6"/>
      <c r="N415" s="6"/>
      <c r="O415" s="4"/>
      <c r="P415" s="4"/>
      <c r="Q415" s="4"/>
      <c r="R415" s="6"/>
      <c r="S415" s="2"/>
      <c r="T415" s="32"/>
      <c r="U415" s="32"/>
      <c r="V415" s="37"/>
      <c r="W415" s="2"/>
      <c r="X415" s="2"/>
      <c r="Y415" s="2"/>
      <c r="AE415" s="9"/>
      <c r="AF415" s="9"/>
      <c r="AG415" s="9"/>
      <c r="AI415" s="6"/>
      <c r="AL415" s="6"/>
      <c r="AM415" s="6"/>
      <c r="AO415" s="6"/>
      <c r="AS415" s="5"/>
      <c r="AU415" s="6"/>
      <c r="AW415" s="6"/>
      <c r="AY415" s="13"/>
      <c r="BC415" s="9"/>
      <c r="BE415" s="9"/>
      <c r="BJ415" s="14"/>
      <c r="BL415" s="6"/>
      <c r="BM415" s="6"/>
      <c r="BN415" s="6"/>
      <c r="BO415" s="6"/>
      <c r="BP415" s="6"/>
      <c r="BQ415" s="6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</row>
    <row r="416" spans="1:243" s="3" customFormat="1" x14ac:dyDescent="0.25">
      <c r="A416" s="1"/>
      <c r="B416"/>
      <c r="F416" s="6"/>
      <c r="G416" s="9"/>
      <c r="H416" s="6"/>
      <c r="I416" s="6"/>
      <c r="J416" s="7"/>
      <c r="K416" s="6"/>
      <c r="L416" s="6"/>
      <c r="M416" s="6"/>
      <c r="N416" s="6"/>
      <c r="O416" s="4"/>
      <c r="P416" s="4"/>
      <c r="Q416" s="4"/>
      <c r="R416" s="6"/>
      <c r="S416" s="2"/>
      <c r="T416" s="32"/>
      <c r="U416" s="32"/>
      <c r="V416" s="37"/>
      <c r="W416" s="2"/>
      <c r="X416" s="2"/>
      <c r="Y416" s="2"/>
      <c r="AE416" s="9"/>
      <c r="AF416" s="9"/>
      <c r="AG416" s="9"/>
      <c r="AI416" s="6"/>
      <c r="AL416" s="6"/>
      <c r="AM416" s="6"/>
      <c r="AO416" s="6"/>
      <c r="AS416" s="5"/>
      <c r="AU416" s="6"/>
      <c r="AW416" s="6"/>
      <c r="AY416" s="13"/>
      <c r="BC416" s="9"/>
      <c r="BE416" s="9"/>
      <c r="BJ416" s="14"/>
      <c r="BL416" s="6"/>
      <c r="BM416" s="6"/>
      <c r="BN416" s="6"/>
      <c r="BO416" s="6"/>
      <c r="BP416" s="6"/>
      <c r="BQ416" s="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</row>
    <row r="417" spans="1:243" s="3" customFormat="1" x14ac:dyDescent="0.25">
      <c r="A417" s="1"/>
      <c r="B417"/>
      <c r="F417" s="6"/>
      <c r="G417" s="9"/>
      <c r="H417" s="6"/>
      <c r="I417" s="6"/>
      <c r="J417" s="7"/>
      <c r="K417" s="6"/>
      <c r="L417" s="6"/>
      <c r="M417" s="6"/>
      <c r="N417" s="6"/>
      <c r="O417" s="4"/>
      <c r="P417" s="4"/>
      <c r="Q417" s="4"/>
      <c r="R417" s="6"/>
      <c r="S417" s="2"/>
      <c r="T417" s="32"/>
      <c r="U417" s="32"/>
      <c r="V417" s="37"/>
      <c r="W417" s="2"/>
      <c r="X417" s="2"/>
      <c r="Y417" s="2"/>
      <c r="AE417" s="9"/>
      <c r="AF417" s="9"/>
      <c r="AG417" s="9"/>
      <c r="AI417" s="6"/>
      <c r="AL417" s="6"/>
      <c r="AM417" s="6"/>
      <c r="AO417" s="6"/>
      <c r="AS417" s="5"/>
      <c r="AU417" s="6"/>
      <c r="AW417" s="6"/>
      <c r="AY417" s="13"/>
      <c r="BC417" s="9"/>
      <c r="BE417" s="9"/>
      <c r="BJ417" s="14"/>
      <c r="BL417" s="6"/>
      <c r="BM417" s="6"/>
      <c r="BN417" s="6"/>
      <c r="BO417" s="6"/>
      <c r="BP417" s="6"/>
      <c r="BQ417" s="6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</row>
    <row r="418" spans="1:243" s="3" customFormat="1" x14ac:dyDescent="0.25">
      <c r="A418" s="1"/>
      <c r="B418"/>
      <c r="F418" s="6"/>
      <c r="G418" s="9"/>
      <c r="H418" s="6"/>
      <c r="I418" s="6"/>
      <c r="J418" s="7"/>
      <c r="K418" s="6"/>
      <c r="L418" s="6"/>
      <c r="M418" s="6"/>
      <c r="N418" s="6"/>
      <c r="O418" s="4"/>
      <c r="P418" s="4"/>
      <c r="Q418" s="4"/>
      <c r="R418" s="6"/>
      <c r="S418" s="2"/>
      <c r="T418" s="32"/>
      <c r="U418" s="32"/>
      <c r="V418" s="37"/>
      <c r="W418" s="2"/>
      <c r="X418" s="2"/>
      <c r="Y418" s="2"/>
      <c r="AE418" s="9"/>
      <c r="AF418" s="9"/>
      <c r="AG418" s="9"/>
      <c r="AI418" s="6"/>
      <c r="AL418" s="6"/>
      <c r="AM418" s="6"/>
      <c r="AO418" s="6"/>
      <c r="AS418" s="5"/>
      <c r="AU418" s="6"/>
      <c r="AW418" s="6"/>
      <c r="AY418" s="13"/>
      <c r="BC418" s="9"/>
      <c r="BE418" s="9"/>
      <c r="BJ418" s="14"/>
      <c r="BL418" s="6"/>
      <c r="BM418" s="6"/>
      <c r="BN418" s="6"/>
      <c r="BO418" s="6"/>
      <c r="BP418" s="6"/>
      <c r="BQ418" s="6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</row>
    <row r="419" spans="1:243" s="3" customFormat="1" x14ac:dyDescent="0.25">
      <c r="A419" s="1"/>
      <c r="B419"/>
      <c r="F419" s="6"/>
      <c r="G419" s="9"/>
      <c r="H419" s="6"/>
      <c r="I419" s="6"/>
      <c r="J419" s="7"/>
      <c r="K419" s="6"/>
      <c r="L419" s="6"/>
      <c r="M419" s="6"/>
      <c r="N419" s="6"/>
      <c r="O419" s="4"/>
      <c r="P419" s="4"/>
      <c r="Q419" s="4"/>
      <c r="R419" s="6"/>
      <c r="S419" s="2"/>
      <c r="T419" s="32"/>
      <c r="U419" s="32"/>
      <c r="V419" s="37"/>
      <c r="W419" s="2"/>
      <c r="X419" s="2"/>
      <c r="Y419" s="2"/>
      <c r="AE419" s="9"/>
      <c r="AF419" s="9"/>
      <c r="AG419" s="9"/>
      <c r="AI419" s="6"/>
      <c r="AL419" s="6"/>
      <c r="AM419" s="6"/>
      <c r="AO419" s="6"/>
      <c r="AS419" s="5"/>
      <c r="AU419" s="6"/>
      <c r="AW419" s="6"/>
      <c r="AY419" s="13"/>
      <c r="BC419" s="9"/>
      <c r="BE419" s="9"/>
      <c r="BJ419" s="14"/>
      <c r="BL419" s="6"/>
      <c r="BM419" s="6"/>
      <c r="BN419" s="6"/>
      <c r="BO419" s="6"/>
      <c r="BP419" s="6"/>
      <c r="BQ419" s="6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</row>
    <row r="420" spans="1:243" s="3" customFormat="1" x14ac:dyDescent="0.25">
      <c r="A420" s="1"/>
      <c r="B420"/>
      <c r="F420" s="6"/>
      <c r="G420" s="9"/>
      <c r="H420" s="6"/>
      <c r="I420" s="6"/>
      <c r="J420" s="7"/>
      <c r="K420" s="6"/>
      <c r="L420" s="6"/>
      <c r="M420" s="6"/>
      <c r="N420" s="6"/>
      <c r="O420" s="4"/>
      <c r="P420" s="4"/>
      <c r="Q420" s="4"/>
      <c r="R420" s="6"/>
      <c r="S420" s="2"/>
      <c r="T420" s="32"/>
      <c r="U420" s="32"/>
      <c r="V420" s="37"/>
      <c r="W420" s="2"/>
      <c r="X420" s="2"/>
      <c r="Y420" s="2"/>
      <c r="AE420" s="9"/>
      <c r="AF420" s="9"/>
      <c r="AG420" s="9"/>
      <c r="AI420" s="6"/>
      <c r="AL420" s="6"/>
      <c r="AM420" s="6"/>
      <c r="AO420" s="6"/>
      <c r="AS420" s="5"/>
      <c r="AU420" s="6"/>
      <c r="AW420" s="6"/>
      <c r="AY420" s="13"/>
      <c r="BC420" s="9"/>
      <c r="BE420" s="9"/>
      <c r="BJ420" s="14"/>
      <c r="BL420" s="6"/>
      <c r="BM420" s="6"/>
      <c r="BN420" s="6"/>
      <c r="BO420" s="6"/>
      <c r="BP420" s="6"/>
      <c r="BQ420" s="6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</row>
    <row r="421" spans="1:243" s="3" customFormat="1" x14ac:dyDescent="0.25">
      <c r="A421" s="1"/>
      <c r="B421"/>
      <c r="F421" s="6"/>
      <c r="G421" s="9"/>
      <c r="H421" s="6"/>
      <c r="I421" s="6"/>
      <c r="J421" s="7"/>
      <c r="K421" s="6"/>
      <c r="L421" s="6"/>
      <c r="M421" s="6"/>
      <c r="N421" s="6"/>
      <c r="O421" s="4"/>
      <c r="P421" s="4"/>
      <c r="Q421" s="4"/>
      <c r="R421" s="6"/>
      <c r="S421" s="2"/>
      <c r="T421" s="32"/>
      <c r="U421" s="32"/>
      <c r="V421" s="37"/>
      <c r="W421" s="2"/>
      <c r="X421" s="2"/>
      <c r="Y421" s="2"/>
      <c r="AE421" s="9"/>
      <c r="AF421" s="9"/>
      <c r="AG421" s="9"/>
      <c r="AI421" s="6"/>
      <c r="AL421" s="6"/>
      <c r="AM421" s="6"/>
      <c r="AO421" s="6"/>
      <c r="AS421" s="5"/>
      <c r="AU421" s="6"/>
      <c r="AW421" s="6"/>
      <c r="AY421" s="13"/>
      <c r="BC421" s="9"/>
      <c r="BE421" s="9"/>
      <c r="BJ421" s="14"/>
      <c r="BL421" s="6"/>
      <c r="BM421" s="6"/>
      <c r="BN421" s="6"/>
      <c r="BO421" s="6"/>
      <c r="BP421" s="6"/>
      <c r="BQ421" s="6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</row>
    <row r="422" spans="1:243" s="3" customFormat="1" x14ac:dyDescent="0.25">
      <c r="A422" s="1"/>
      <c r="B422"/>
      <c r="F422" s="6"/>
      <c r="G422" s="9"/>
      <c r="H422" s="6"/>
      <c r="I422" s="6"/>
      <c r="J422" s="7"/>
      <c r="K422" s="6"/>
      <c r="L422" s="6"/>
      <c r="M422" s="6"/>
      <c r="N422" s="6"/>
      <c r="O422" s="4"/>
      <c r="P422" s="4"/>
      <c r="Q422" s="4"/>
      <c r="R422" s="6"/>
      <c r="S422" s="2"/>
      <c r="T422" s="32"/>
      <c r="U422" s="32"/>
      <c r="V422" s="37"/>
      <c r="W422" s="2"/>
      <c r="X422" s="2"/>
      <c r="Y422" s="2"/>
      <c r="AE422" s="9"/>
      <c r="AF422" s="9"/>
      <c r="AG422" s="9"/>
      <c r="AI422" s="6"/>
      <c r="AL422" s="6"/>
      <c r="AM422" s="6"/>
      <c r="AO422" s="6"/>
      <c r="AS422" s="5"/>
      <c r="AU422" s="6"/>
      <c r="AW422" s="6"/>
      <c r="AY422" s="13"/>
      <c r="BC422" s="9"/>
      <c r="BE422" s="9"/>
      <c r="BJ422" s="14"/>
      <c r="BL422" s="6"/>
      <c r="BM422" s="6"/>
      <c r="BN422" s="6"/>
      <c r="BO422" s="6"/>
      <c r="BP422" s="6"/>
      <c r="BQ422" s="6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</row>
    <row r="423" spans="1:243" s="3" customFormat="1" x14ac:dyDescent="0.25">
      <c r="A423" s="1"/>
      <c r="B423"/>
      <c r="F423" s="6"/>
      <c r="G423" s="9"/>
      <c r="H423" s="6"/>
      <c r="I423" s="6"/>
      <c r="J423" s="7"/>
      <c r="K423" s="6"/>
      <c r="L423" s="6"/>
      <c r="M423" s="6"/>
      <c r="N423" s="6"/>
      <c r="O423" s="4"/>
      <c r="P423" s="4"/>
      <c r="Q423" s="4"/>
      <c r="R423" s="6"/>
      <c r="S423" s="2"/>
      <c r="T423" s="32"/>
      <c r="U423" s="32"/>
      <c r="V423" s="37"/>
      <c r="W423" s="2"/>
      <c r="X423" s="2"/>
      <c r="Y423" s="2"/>
      <c r="AE423" s="9"/>
      <c r="AF423" s="9"/>
      <c r="AG423" s="9"/>
      <c r="AI423" s="6"/>
      <c r="AL423" s="6"/>
      <c r="AM423" s="6"/>
      <c r="AO423" s="6"/>
      <c r="AS423" s="5"/>
      <c r="AU423" s="6"/>
      <c r="AW423" s="6"/>
      <c r="AY423" s="13"/>
      <c r="BC423" s="9"/>
      <c r="BE423" s="9"/>
      <c r="BJ423" s="14"/>
      <c r="BL423" s="6"/>
      <c r="BM423" s="6"/>
      <c r="BN423" s="6"/>
      <c r="BO423" s="6"/>
      <c r="BP423" s="6"/>
      <c r="BQ423" s="6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</row>
    <row r="424" spans="1:243" s="3" customFormat="1" x14ac:dyDescent="0.25">
      <c r="A424" s="1"/>
      <c r="B424"/>
      <c r="F424" s="6"/>
      <c r="G424" s="9"/>
      <c r="H424" s="6"/>
      <c r="I424" s="6"/>
      <c r="J424" s="7"/>
      <c r="K424" s="6"/>
      <c r="L424" s="6"/>
      <c r="M424" s="6"/>
      <c r="N424" s="6"/>
      <c r="O424" s="4"/>
      <c r="P424" s="4"/>
      <c r="Q424" s="4"/>
      <c r="R424" s="6"/>
      <c r="S424" s="2"/>
      <c r="T424" s="32"/>
      <c r="U424" s="32"/>
      <c r="V424" s="37"/>
      <c r="W424" s="2"/>
      <c r="X424" s="2"/>
      <c r="Y424" s="2"/>
      <c r="AE424" s="9"/>
      <c r="AF424" s="9"/>
      <c r="AG424" s="9"/>
      <c r="AI424" s="6"/>
      <c r="AL424" s="6"/>
      <c r="AM424" s="6"/>
      <c r="AO424" s="6"/>
      <c r="AS424" s="5"/>
      <c r="AU424" s="6"/>
      <c r="AW424" s="6"/>
      <c r="AY424" s="13"/>
      <c r="BC424" s="9"/>
      <c r="BE424" s="9"/>
      <c r="BJ424" s="14"/>
      <c r="BL424" s="6"/>
      <c r="BM424" s="6"/>
      <c r="BN424" s="6"/>
      <c r="BO424" s="6"/>
      <c r="BP424" s="6"/>
      <c r="BQ424" s="6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</row>
    <row r="425" spans="1:243" s="3" customFormat="1" x14ac:dyDescent="0.25">
      <c r="A425" s="1"/>
      <c r="B425"/>
      <c r="F425" s="6"/>
      <c r="G425" s="9"/>
      <c r="H425" s="6"/>
      <c r="I425" s="6"/>
      <c r="J425" s="7"/>
      <c r="K425" s="6"/>
      <c r="L425" s="6"/>
      <c r="M425" s="6"/>
      <c r="N425" s="6"/>
      <c r="O425" s="4"/>
      <c r="P425" s="4"/>
      <c r="Q425" s="4"/>
      <c r="R425" s="6"/>
      <c r="S425" s="2"/>
      <c r="T425" s="32"/>
      <c r="U425" s="32"/>
      <c r="V425" s="37"/>
      <c r="W425" s="2"/>
      <c r="X425" s="2"/>
      <c r="Y425" s="2"/>
      <c r="AE425" s="9"/>
      <c r="AF425" s="9"/>
      <c r="AG425" s="9"/>
      <c r="AI425" s="6"/>
      <c r="AL425" s="6"/>
      <c r="AM425" s="6"/>
      <c r="AO425" s="6"/>
      <c r="AS425" s="5"/>
      <c r="AU425" s="6"/>
      <c r="AW425" s="6"/>
      <c r="AY425" s="13"/>
      <c r="BC425" s="9"/>
      <c r="BE425" s="9"/>
      <c r="BJ425" s="14"/>
      <c r="BL425" s="6"/>
      <c r="BM425" s="6"/>
      <c r="BN425" s="6"/>
      <c r="BO425" s="6"/>
      <c r="BP425" s="6"/>
      <c r="BQ425" s="6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</row>
    <row r="426" spans="1:243" s="3" customFormat="1" x14ac:dyDescent="0.25">
      <c r="A426" s="1"/>
      <c r="B426"/>
      <c r="F426" s="6"/>
      <c r="G426" s="9"/>
      <c r="H426" s="6"/>
      <c r="I426" s="6"/>
      <c r="J426" s="7"/>
      <c r="K426" s="6"/>
      <c r="L426" s="6"/>
      <c r="M426" s="6"/>
      <c r="N426" s="6"/>
      <c r="O426" s="4"/>
      <c r="P426" s="4"/>
      <c r="Q426" s="4"/>
      <c r="R426" s="6"/>
      <c r="S426" s="2"/>
      <c r="T426" s="32"/>
      <c r="U426" s="32"/>
      <c r="V426" s="37"/>
      <c r="W426" s="2"/>
      <c r="X426" s="2"/>
      <c r="Y426" s="2"/>
      <c r="AE426" s="9"/>
      <c r="AF426" s="9"/>
      <c r="AG426" s="9"/>
      <c r="AI426" s="6"/>
      <c r="AL426" s="6"/>
      <c r="AM426" s="6"/>
      <c r="AO426" s="6"/>
      <c r="AS426" s="5"/>
      <c r="AU426" s="6"/>
      <c r="AW426" s="6"/>
      <c r="AY426" s="13"/>
      <c r="BC426" s="9"/>
      <c r="BE426" s="9"/>
      <c r="BJ426" s="14"/>
      <c r="BL426" s="6"/>
      <c r="BM426" s="6"/>
      <c r="BN426" s="6"/>
      <c r="BO426" s="6"/>
      <c r="BP426" s="6"/>
      <c r="BQ426" s="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</row>
    <row r="427" spans="1:243" s="3" customFormat="1" x14ac:dyDescent="0.25">
      <c r="A427" s="1"/>
      <c r="B427"/>
      <c r="F427" s="6"/>
      <c r="G427" s="9"/>
      <c r="H427" s="6"/>
      <c r="I427" s="6"/>
      <c r="J427" s="7"/>
      <c r="K427" s="6"/>
      <c r="L427" s="6"/>
      <c r="M427" s="6"/>
      <c r="N427" s="6"/>
      <c r="O427" s="4"/>
      <c r="P427" s="4"/>
      <c r="Q427" s="4"/>
      <c r="R427" s="6"/>
      <c r="S427" s="2"/>
      <c r="T427" s="32"/>
      <c r="U427" s="32"/>
      <c r="V427" s="37"/>
      <c r="W427" s="2"/>
      <c r="X427" s="2"/>
      <c r="Y427" s="2"/>
      <c r="AE427" s="9"/>
      <c r="AF427" s="9"/>
      <c r="AG427" s="9"/>
      <c r="AI427" s="6"/>
      <c r="AL427" s="6"/>
      <c r="AM427" s="6"/>
      <c r="AO427" s="6"/>
      <c r="AS427" s="5"/>
      <c r="AU427" s="6"/>
      <c r="AW427" s="6"/>
      <c r="AY427" s="13"/>
      <c r="BC427" s="9"/>
      <c r="BE427" s="9"/>
      <c r="BJ427" s="14"/>
      <c r="BL427" s="6"/>
      <c r="BM427" s="6"/>
      <c r="BN427" s="6"/>
      <c r="BO427" s="6"/>
      <c r="BP427" s="6"/>
      <c r="BQ427" s="6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</row>
    <row r="428" spans="1:243" s="3" customFormat="1" x14ac:dyDescent="0.25">
      <c r="A428" s="1"/>
      <c r="B428"/>
      <c r="F428" s="6"/>
      <c r="G428" s="9"/>
      <c r="H428" s="6"/>
      <c r="I428" s="6"/>
      <c r="J428" s="7"/>
      <c r="K428" s="6"/>
      <c r="L428" s="6"/>
      <c r="M428" s="6"/>
      <c r="N428" s="6"/>
      <c r="O428" s="4"/>
      <c r="P428" s="4"/>
      <c r="Q428" s="4"/>
      <c r="R428" s="6"/>
      <c r="S428" s="2"/>
      <c r="T428" s="32"/>
      <c r="U428" s="32"/>
      <c r="V428" s="37"/>
      <c r="W428" s="2"/>
      <c r="X428" s="2"/>
      <c r="Y428" s="2"/>
      <c r="AE428" s="9"/>
      <c r="AF428" s="9"/>
      <c r="AG428" s="9"/>
      <c r="AI428" s="6"/>
      <c r="AL428" s="6"/>
      <c r="AM428" s="6"/>
      <c r="AO428" s="6"/>
      <c r="AS428" s="5"/>
      <c r="AU428" s="6"/>
      <c r="AW428" s="6"/>
      <c r="AY428" s="13"/>
      <c r="BC428" s="9"/>
      <c r="BE428" s="9"/>
      <c r="BJ428" s="14"/>
      <c r="BL428" s="6"/>
      <c r="BM428" s="6"/>
      <c r="BN428" s="6"/>
      <c r="BO428" s="6"/>
      <c r="BP428" s="6"/>
      <c r="BQ428" s="6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</row>
    <row r="429" spans="1:243" s="3" customFormat="1" x14ac:dyDescent="0.25">
      <c r="A429" s="1"/>
      <c r="B429"/>
      <c r="F429" s="6"/>
      <c r="G429" s="9"/>
      <c r="H429" s="6"/>
      <c r="I429" s="6"/>
      <c r="J429" s="7"/>
      <c r="K429" s="6"/>
      <c r="L429" s="6"/>
      <c r="M429" s="6"/>
      <c r="N429" s="6"/>
      <c r="O429" s="4"/>
      <c r="P429" s="4"/>
      <c r="Q429" s="4"/>
      <c r="R429" s="6"/>
      <c r="S429" s="2"/>
      <c r="T429" s="32"/>
      <c r="U429" s="32"/>
      <c r="V429" s="37"/>
      <c r="W429" s="2"/>
      <c r="X429" s="2"/>
      <c r="Y429" s="2"/>
      <c r="AE429" s="9"/>
      <c r="AF429" s="9"/>
      <c r="AG429" s="9"/>
      <c r="AI429" s="6"/>
      <c r="AL429" s="6"/>
      <c r="AM429" s="6"/>
      <c r="AO429" s="6"/>
      <c r="AS429" s="5"/>
      <c r="AU429" s="6"/>
      <c r="AW429" s="6"/>
      <c r="AY429" s="13"/>
      <c r="BC429" s="9"/>
      <c r="BE429" s="9"/>
      <c r="BJ429" s="14"/>
      <c r="BL429" s="6"/>
      <c r="BM429" s="6"/>
      <c r="BN429" s="6"/>
      <c r="BO429" s="6"/>
      <c r="BP429" s="6"/>
      <c r="BQ429" s="6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</row>
    <row r="430" spans="1:243" s="3" customFormat="1" x14ac:dyDescent="0.25">
      <c r="A430" s="1"/>
      <c r="B430"/>
      <c r="F430" s="6"/>
      <c r="G430" s="9"/>
      <c r="H430" s="6"/>
      <c r="I430" s="6"/>
      <c r="J430" s="7"/>
      <c r="K430" s="6"/>
      <c r="L430" s="6"/>
      <c r="M430" s="6"/>
      <c r="N430" s="6"/>
      <c r="O430" s="4"/>
      <c r="P430" s="4"/>
      <c r="Q430" s="4"/>
      <c r="R430" s="6"/>
      <c r="S430" s="2"/>
      <c r="T430" s="32"/>
      <c r="U430" s="32"/>
      <c r="V430" s="37"/>
      <c r="W430" s="2"/>
      <c r="X430" s="2"/>
      <c r="Y430" s="2"/>
      <c r="AE430" s="9"/>
      <c r="AF430" s="9"/>
      <c r="AG430" s="9"/>
      <c r="AI430" s="6"/>
      <c r="AL430" s="6"/>
      <c r="AM430" s="6"/>
      <c r="AO430" s="6"/>
      <c r="AS430" s="5"/>
      <c r="AU430" s="6"/>
      <c r="AW430" s="6"/>
      <c r="AY430" s="13"/>
      <c r="BC430" s="9"/>
      <c r="BE430" s="9"/>
      <c r="BJ430" s="14"/>
      <c r="BL430" s="6"/>
      <c r="BM430" s="6"/>
      <c r="BN430" s="6"/>
      <c r="BO430" s="6"/>
      <c r="BP430" s="6"/>
      <c r="BQ430" s="6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</row>
    <row r="431" spans="1:243" s="3" customFormat="1" x14ac:dyDescent="0.25">
      <c r="A431" s="1"/>
      <c r="B431"/>
      <c r="F431" s="6"/>
      <c r="G431" s="9"/>
      <c r="H431" s="6"/>
      <c r="I431" s="6"/>
      <c r="J431" s="7"/>
      <c r="K431" s="6"/>
      <c r="L431" s="6"/>
      <c r="M431" s="6"/>
      <c r="N431" s="6"/>
      <c r="O431" s="4"/>
      <c r="P431" s="4"/>
      <c r="Q431" s="4"/>
      <c r="R431" s="6"/>
      <c r="S431" s="2"/>
      <c r="T431" s="32"/>
      <c r="U431" s="32"/>
      <c r="V431" s="37"/>
      <c r="W431" s="2"/>
      <c r="X431" s="2"/>
      <c r="Y431" s="2"/>
      <c r="AE431" s="9"/>
      <c r="AF431" s="9"/>
      <c r="AG431" s="9"/>
      <c r="AI431" s="6"/>
      <c r="AL431" s="6"/>
      <c r="AM431" s="6"/>
      <c r="AO431" s="6"/>
      <c r="AS431" s="5"/>
      <c r="AU431" s="6"/>
      <c r="AW431" s="6"/>
      <c r="AY431" s="13"/>
      <c r="BC431" s="9"/>
      <c r="BE431" s="9"/>
      <c r="BJ431" s="14"/>
      <c r="BL431" s="6"/>
      <c r="BM431" s="6"/>
      <c r="BN431" s="6"/>
      <c r="BO431" s="6"/>
      <c r="BP431" s="6"/>
      <c r="BQ431" s="6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</row>
    <row r="432" spans="1:243" s="3" customFormat="1" x14ac:dyDescent="0.25">
      <c r="A432" s="1"/>
      <c r="B432"/>
      <c r="F432" s="6"/>
      <c r="G432" s="9"/>
      <c r="H432" s="6"/>
      <c r="I432" s="6"/>
      <c r="J432" s="7"/>
      <c r="K432" s="6"/>
      <c r="L432" s="6"/>
      <c r="M432" s="6"/>
      <c r="N432" s="6"/>
      <c r="O432" s="4"/>
      <c r="P432" s="4"/>
      <c r="Q432" s="4"/>
      <c r="R432" s="6"/>
      <c r="S432" s="2"/>
      <c r="T432" s="32"/>
      <c r="U432" s="32"/>
      <c r="V432" s="37"/>
      <c r="W432" s="2"/>
      <c r="X432" s="2"/>
      <c r="Y432" s="2"/>
      <c r="AE432" s="9"/>
      <c r="AF432" s="9"/>
      <c r="AG432" s="9"/>
      <c r="AI432" s="6"/>
      <c r="AL432" s="6"/>
      <c r="AM432" s="6"/>
      <c r="AO432" s="6"/>
      <c r="AS432" s="5"/>
      <c r="AU432" s="6"/>
      <c r="AW432" s="6"/>
      <c r="AY432" s="13"/>
      <c r="BC432" s="9"/>
      <c r="BE432" s="9"/>
      <c r="BJ432" s="14"/>
      <c r="BL432" s="6"/>
      <c r="BM432" s="6"/>
      <c r="BN432" s="6"/>
      <c r="BO432" s="6"/>
      <c r="BP432" s="6"/>
      <c r="BQ432" s="6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</row>
    <row r="433" spans="1:243" s="3" customFormat="1" x14ac:dyDescent="0.25">
      <c r="A433" s="1"/>
      <c r="B433"/>
      <c r="F433" s="6"/>
      <c r="G433" s="9"/>
      <c r="H433" s="6"/>
      <c r="I433" s="6"/>
      <c r="J433" s="7"/>
      <c r="K433" s="6"/>
      <c r="L433" s="6"/>
      <c r="M433" s="6"/>
      <c r="N433" s="6"/>
      <c r="O433" s="4"/>
      <c r="P433" s="4"/>
      <c r="Q433" s="4"/>
      <c r="R433" s="6"/>
      <c r="S433" s="2"/>
      <c r="T433" s="32"/>
      <c r="U433" s="32"/>
      <c r="V433" s="37"/>
      <c r="W433" s="2"/>
      <c r="X433" s="2"/>
      <c r="Y433" s="2"/>
      <c r="AE433" s="9"/>
      <c r="AF433" s="9"/>
      <c r="AG433" s="9"/>
      <c r="AI433" s="6"/>
      <c r="AL433" s="6"/>
      <c r="AM433" s="6"/>
      <c r="AO433" s="6"/>
      <c r="AS433" s="5"/>
      <c r="AU433" s="6"/>
      <c r="AW433" s="6"/>
      <c r="AY433" s="13"/>
      <c r="BC433" s="9"/>
      <c r="BE433" s="9"/>
      <c r="BJ433" s="14"/>
      <c r="BL433" s="6"/>
      <c r="BM433" s="6"/>
      <c r="BN433" s="6"/>
      <c r="BO433" s="6"/>
      <c r="BP433" s="6"/>
      <c r="BQ433" s="6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</row>
    <row r="434" spans="1:243" s="3" customFormat="1" x14ac:dyDescent="0.25">
      <c r="A434" s="1"/>
      <c r="B434"/>
      <c r="F434" s="6"/>
      <c r="G434" s="9"/>
      <c r="H434" s="6"/>
      <c r="I434" s="6"/>
      <c r="J434" s="7"/>
      <c r="K434" s="6"/>
      <c r="L434" s="6"/>
      <c r="M434" s="6"/>
      <c r="N434" s="6"/>
      <c r="O434" s="4"/>
      <c r="P434" s="4"/>
      <c r="Q434" s="4"/>
      <c r="R434" s="6"/>
      <c r="S434" s="2"/>
      <c r="T434" s="32"/>
      <c r="U434" s="32"/>
      <c r="V434" s="37"/>
      <c r="W434" s="2"/>
      <c r="X434" s="2"/>
      <c r="Y434" s="2"/>
      <c r="AE434" s="9"/>
      <c r="AF434" s="9"/>
      <c r="AG434" s="9"/>
      <c r="AI434" s="6"/>
      <c r="AL434" s="6"/>
      <c r="AM434" s="6"/>
      <c r="AO434" s="6"/>
      <c r="AS434" s="5"/>
      <c r="AU434" s="6"/>
      <c r="AW434" s="6"/>
      <c r="AY434" s="13"/>
      <c r="BC434" s="9"/>
      <c r="BE434" s="9"/>
      <c r="BJ434" s="14"/>
      <c r="BL434" s="6"/>
      <c r="BM434" s="6"/>
      <c r="BN434" s="6"/>
      <c r="BO434" s="6"/>
      <c r="BP434" s="6"/>
      <c r="BQ434" s="6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</row>
    <row r="435" spans="1:243" s="3" customFormat="1" x14ac:dyDescent="0.25">
      <c r="A435" s="1"/>
      <c r="B435"/>
      <c r="F435" s="6"/>
      <c r="G435" s="9"/>
      <c r="H435" s="6"/>
      <c r="I435" s="6"/>
      <c r="J435" s="7"/>
      <c r="K435" s="6"/>
      <c r="L435" s="6"/>
      <c r="M435" s="6"/>
      <c r="N435" s="6"/>
      <c r="O435" s="4"/>
      <c r="P435" s="4"/>
      <c r="Q435" s="4"/>
      <c r="R435" s="6"/>
      <c r="S435" s="2"/>
      <c r="T435" s="32"/>
      <c r="U435" s="32"/>
      <c r="V435" s="37"/>
      <c r="W435" s="2"/>
      <c r="X435" s="2"/>
      <c r="Y435" s="2"/>
      <c r="AE435" s="9"/>
      <c r="AF435" s="9"/>
      <c r="AG435" s="9"/>
      <c r="AI435" s="6"/>
      <c r="AL435" s="6"/>
      <c r="AM435" s="6"/>
      <c r="AO435" s="6"/>
      <c r="AS435" s="5"/>
      <c r="AU435" s="6"/>
      <c r="AW435" s="6"/>
      <c r="AY435" s="13"/>
      <c r="BC435" s="9"/>
      <c r="BE435" s="9"/>
      <c r="BJ435" s="14"/>
      <c r="BL435" s="6"/>
      <c r="BM435" s="6"/>
      <c r="BN435" s="6"/>
      <c r="BO435" s="6"/>
      <c r="BP435" s="6"/>
      <c r="BQ435" s="6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</row>
    <row r="436" spans="1:243" s="3" customFormat="1" x14ac:dyDescent="0.25">
      <c r="A436" s="1"/>
      <c r="B436"/>
      <c r="F436" s="6"/>
      <c r="G436" s="9"/>
      <c r="H436" s="6"/>
      <c r="I436" s="6"/>
      <c r="J436" s="7"/>
      <c r="K436" s="6"/>
      <c r="L436" s="6"/>
      <c r="M436" s="6"/>
      <c r="N436" s="6"/>
      <c r="O436" s="4"/>
      <c r="P436" s="4"/>
      <c r="Q436" s="4"/>
      <c r="R436" s="6"/>
      <c r="S436" s="2"/>
      <c r="T436" s="32"/>
      <c r="U436" s="32"/>
      <c r="V436" s="37"/>
      <c r="W436" s="2"/>
      <c r="X436" s="2"/>
      <c r="Y436" s="2"/>
      <c r="AE436" s="9"/>
      <c r="AF436" s="9"/>
      <c r="AG436" s="9"/>
      <c r="AI436" s="6"/>
      <c r="AL436" s="6"/>
      <c r="AM436" s="6"/>
      <c r="AO436" s="6"/>
      <c r="AS436" s="5"/>
      <c r="AU436" s="6"/>
      <c r="AW436" s="6"/>
      <c r="AY436" s="13"/>
      <c r="BC436" s="9"/>
      <c r="BE436" s="9"/>
      <c r="BJ436" s="14"/>
      <c r="BL436" s="6"/>
      <c r="BM436" s="6"/>
      <c r="BN436" s="6"/>
      <c r="BO436" s="6"/>
      <c r="BP436" s="6"/>
      <c r="BQ436" s="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</row>
    <row r="437" spans="1:243" s="3" customFormat="1" x14ac:dyDescent="0.25">
      <c r="A437" s="1"/>
      <c r="B437"/>
      <c r="F437" s="6"/>
      <c r="G437" s="9"/>
      <c r="H437" s="6"/>
      <c r="I437" s="6"/>
      <c r="J437" s="7"/>
      <c r="K437" s="6"/>
      <c r="L437" s="6"/>
      <c r="M437" s="6"/>
      <c r="N437" s="6"/>
      <c r="O437" s="4"/>
      <c r="P437" s="4"/>
      <c r="Q437" s="4"/>
      <c r="R437" s="6"/>
      <c r="S437" s="2"/>
      <c r="T437" s="32"/>
      <c r="U437" s="32"/>
      <c r="V437" s="37"/>
      <c r="W437" s="2"/>
      <c r="X437" s="2"/>
      <c r="Y437" s="2"/>
      <c r="AE437" s="9"/>
      <c r="AF437" s="9"/>
      <c r="AG437" s="9"/>
      <c r="AI437" s="6"/>
      <c r="AL437" s="6"/>
      <c r="AM437" s="6"/>
      <c r="AO437" s="6"/>
      <c r="AS437" s="5"/>
      <c r="AU437" s="6"/>
      <c r="AW437" s="6"/>
      <c r="AY437" s="13"/>
      <c r="BC437" s="9"/>
      <c r="BE437" s="9"/>
      <c r="BJ437" s="14"/>
      <c r="BL437" s="6"/>
      <c r="BM437" s="6"/>
      <c r="BN437" s="6"/>
      <c r="BO437" s="6"/>
      <c r="BP437" s="6"/>
      <c r="BQ437" s="6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</row>
    <row r="438" spans="1:243" s="3" customFormat="1" x14ac:dyDescent="0.25">
      <c r="A438" s="1"/>
      <c r="B438"/>
      <c r="F438" s="6"/>
      <c r="G438" s="9"/>
      <c r="H438" s="6"/>
      <c r="I438" s="6"/>
      <c r="J438" s="7"/>
      <c r="K438" s="6"/>
      <c r="L438" s="6"/>
      <c r="M438" s="6"/>
      <c r="N438" s="6"/>
      <c r="O438" s="4"/>
      <c r="P438" s="4"/>
      <c r="Q438" s="4"/>
      <c r="R438" s="6"/>
      <c r="S438" s="2"/>
      <c r="T438" s="32"/>
      <c r="U438" s="32"/>
      <c r="V438" s="37"/>
      <c r="W438" s="2"/>
      <c r="X438" s="2"/>
      <c r="Y438" s="2"/>
      <c r="AE438" s="9"/>
      <c r="AF438" s="9"/>
      <c r="AG438" s="9"/>
      <c r="AI438" s="6"/>
      <c r="AL438" s="6"/>
      <c r="AM438" s="6"/>
      <c r="AO438" s="6"/>
      <c r="AS438" s="5"/>
      <c r="AU438" s="6"/>
      <c r="AW438" s="6"/>
      <c r="AY438" s="13"/>
      <c r="BC438" s="9"/>
      <c r="BE438" s="9"/>
      <c r="BJ438" s="14"/>
      <c r="BL438" s="6"/>
      <c r="BM438" s="6"/>
      <c r="BN438" s="6"/>
      <c r="BO438" s="6"/>
      <c r="BP438" s="6"/>
      <c r="BQ438" s="6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</row>
    <row r="439" spans="1:243" s="3" customFormat="1" x14ac:dyDescent="0.25">
      <c r="A439" s="1"/>
      <c r="B439"/>
      <c r="F439" s="6"/>
      <c r="G439" s="9"/>
      <c r="H439" s="6"/>
      <c r="I439" s="6"/>
      <c r="J439" s="7"/>
      <c r="K439" s="6"/>
      <c r="L439" s="6"/>
      <c r="M439" s="6"/>
      <c r="N439" s="6"/>
      <c r="O439" s="4"/>
      <c r="P439" s="4"/>
      <c r="Q439" s="4"/>
      <c r="R439" s="6"/>
      <c r="S439" s="2"/>
      <c r="T439" s="32"/>
      <c r="U439" s="32"/>
      <c r="V439" s="37"/>
      <c r="W439" s="2"/>
      <c r="X439" s="2"/>
      <c r="Y439" s="2"/>
      <c r="AE439" s="9"/>
      <c r="AF439" s="9"/>
      <c r="AG439" s="9"/>
      <c r="AI439" s="6"/>
      <c r="AL439" s="6"/>
      <c r="AM439" s="6"/>
      <c r="AO439" s="6"/>
      <c r="AS439" s="5"/>
      <c r="AU439" s="6"/>
      <c r="AW439" s="6"/>
      <c r="AY439" s="13"/>
      <c r="BC439" s="9"/>
      <c r="BE439" s="9"/>
      <c r="BJ439" s="14"/>
      <c r="BL439" s="6"/>
      <c r="BM439" s="6"/>
      <c r="BN439" s="6"/>
      <c r="BO439" s="6"/>
      <c r="BP439" s="6"/>
      <c r="BQ439" s="6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</row>
    <row r="440" spans="1:243" s="3" customFormat="1" x14ac:dyDescent="0.25">
      <c r="A440" s="1"/>
      <c r="B440"/>
      <c r="F440" s="6"/>
      <c r="G440" s="9"/>
      <c r="H440" s="6"/>
      <c r="I440" s="6"/>
      <c r="J440" s="7"/>
      <c r="K440" s="6"/>
      <c r="L440" s="6"/>
      <c r="M440" s="6"/>
      <c r="N440" s="6"/>
      <c r="O440" s="4"/>
      <c r="P440" s="4"/>
      <c r="Q440" s="4"/>
      <c r="R440" s="6"/>
      <c r="S440" s="2"/>
      <c r="T440" s="32"/>
      <c r="U440" s="32"/>
      <c r="V440" s="37"/>
      <c r="W440" s="2"/>
      <c r="X440" s="2"/>
      <c r="Y440" s="2"/>
      <c r="AE440" s="9"/>
      <c r="AF440" s="9"/>
      <c r="AG440" s="9"/>
      <c r="AI440" s="6"/>
      <c r="AL440" s="6"/>
      <c r="AM440" s="6"/>
      <c r="AO440" s="6"/>
      <c r="AS440" s="5"/>
      <c r="AU440" s="6"/>
      <c r="AW440" s="6"/>
      <c r="AY440" s="13"/>
      <c r="BC440" s="9"/>
      <c r="BE440" s="9"/>
      <c r="BJ440" s="14"/>
      <c r="BL440" s="6"/>
      <c r="BM440" s="6"/>
      <c r="BN440" s="6"/>
      <c r="BO440" s="6"/>
      <c r="BP440" s="6"/>
      <c r="BQ440" s="6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</row>
    <row r="441" spans="1:243" s="3" customFormat="1" x14ac:dyDescent="0.25">
      <c r="A441" s="1"/>
      <c r="B441"/>
      <c r="F441" s="6"/>
      <c r="G441" s="9"/>
      <c r="H441" s="6"/>
      <c r="I441" s="6"/>
      <c r="J441" s="7"/>
      <c r="K441" s="6"/>
      <c r="L441" s="6"/>
      <c r="M441" s="6"/>
      <c r="N441" s="6"/>
      <c r="O441" s="4"/>
      <c r="P441" s="4"/>
      <c r="Q441" s="4"/>
      <c r="R441" s="6"/>
      <c r="S441" s="2"/>
      <c r="T441" s="32"/>
      <c r="U441" s="32"/>
      <c r="V441" s="37"/>
      <c r="W441" s="2"/>
      <c r="X441" s="2"/>
      <c r="Y441" s="2"/>
      <c r="AE441" s="9"/>
      <c r="AF441" s="9"/>
      <c r="AG441" s="9"/>
      <c r="AI441" s="6"/>
      <c r="AL441" s="6"/>
      <c r="AM441" s="6"/>
      <c r="AO441" s="6"/>
      <c r="AS441" s="5"/>
      <c r="AU441" s="6"/>
      <c r="AW441" s="6"/>
      <c r="AY441" s="13"/>
      <c r="BC441" s="9"/>
      <c r="BE441" s="9"/>
      <c r="BJ441" s="14"/>
      <c r="BL441" s="6"/>
      <c r="BM441" s="6"/>
      <c r="BN441" s="6"/>
      <c r="BO441" s="6"/>
      <c r="BP441" s="6"/>
      <c r="BQ441" s="6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</row>
    <row r="442" spans="1:243" s="3" customFormat="1" x14ac:dyDescent="0.25">
      <c r="A442" s="1"/>
      <c r="B442"/>
      <c r="F442" s="6"/>
      <c r="G442" s="9"/>
      <c r="H442" s="6"/>
      <c r="I442" s="6"/>
      <c r="J442" s="7"/>
      <c r="K442" s="6"/>
      <c r="L442" s="6"/>
      <c r="M442" s="6"/>
      <c r="N442" s="6"/>
      <c r="O442" s="4"/>
      <c r="P442" s="4"/>
      <c r="Q442" s="4"/>
      <c r="R442" s="6"/>
      <c r="S442" s="2"/>
      <c r="T442" s="32"/>
      <c r="U442" s="32"/>
      <c r="V442" s="37"/>
      <c r="W442" s="2"/>
      <c r="X442" s="2"/>
      <c r="Y442" s="2"/>
      <c r="AE442" s="9"/>
      <c r="AF442" s="9"/>
      <c r="AG442" s="9"/>
      <c r="AI442" s="6"/>
      <c r="AL442" s="6"/>
      <c r="AM442" s="6"/>
      <c r="AO442" s="6"/>
      <c r="AS442" s="5"/>
      <c r="AU442" s="6"/>
      <c r="AW442" s="6"/>
      <c r="AY442" s="13"/>
      <c r="BC442" s="9"/>
      <c r="BE442" s="9"/>
      <c r="BJ442" s="14"/>
      <c r="BL442" s="6"/>
      <c r="BM442" s="6"/>
      <c r="BN442" s="6"/>
      <c r="BO442" s="6"/>
      <c r="BP442" s="6"/>
      <c r="BQ442" s="6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</row>
    <row r="443" spans="1:243" s="3" customFormat="1" x14ac:dyDescent="0.25">
      <c r="A443" s="1"/>
      <c r="B443"/>
      <c r="F443" s="6"/>
      <c r="G443" s="9"/>
      <c r="H443" s="6"/>
      <c r="I443" s="6"/>
      <c r="J443" s="7"/>
      <c r="K443" s="6"/>
      <c r="L443" s="6"/>
      <c r="M443" s="6"/>
      <c r="N443" s="6"/>
      <c r="O443" s="4"/>
      <c r="P443" s="4"/>
      <c r="Q443" s="4"/>
      <c r="R443" s="6"/>
      <c r="S443" s="2"/>
      <c r="T443" s="32"/>
      <c r="U443" s="32"/>
      <c r="V443" s="37"/>
      <c r="W443" s="2"/>
      <c r="X443" s="2"/>
      <c r="Y443" s="2"/>
      <c r="AE443" s="9"/>
      <c r="AF443" s="9"/>
      <c r="AG443" s="9"/>
      <c r="AI443" s="6"/>
      <c r="AL443" s="6"/>
      <c r="AM443" s="6"/>
      <c r="AO443" s="6"/>
      <c r="AS443" s="5"/>
      <c r="AU443" s="6"/>
      <c r="AW443" s="6"/>
      <c r="AY443" s="13"/>
      <c r="BC443" s="9"/>
      <c r="BE443" s="9"/>
      <c r="BJ443" s="14"/>
      <c r="BL443" s="6"/>
      <c r="BM443" s="6"/>
      <c r="BN443" s="6"/>
      <c r="BO443" s="6"/>
      <c r="BP443" s="6"/>
      <c r="BQ443" s="6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</row>
    <row r="444" spans="1:243" s="3" customFormat="1" x14ac:dyDescent="0.25">
      <c r="A444" s="1"/>
      <c r="B444"/>
      <c r="F444" s="6"/>
      <c r="G444" s="9"/>
      <c r="H444" s="6"/>
      <c r="I444" s="6"/>
      <c r="J444" s="7"/>
      <c r="K444" s="6"/>
      <c r="L444" s="6"/>
      <c r="M444" s="6"/>
      <c r="N444" s="6"/>
      <c r="O444" s="4"/>
      <c r="P444" s="4"/>
      <c r="Q444" s="4"/>
      <c r="R444" s="6"/>
      <c r="S444" s="2"/>
      <c r="T444" s="32"/>
      <c r="U444" s="32"/>
      <c r="V444" s="37"/>
      <c r="W444" s="2"/>
      <c r="X444" s="2"/>
      <c r="Y444" s="2"/>
      <c r="AE444" s="9"/>
      <c r="AF444" s="9"/>
      <c r="AG444" s="9"/>
      <c r="AI444" s="6"/>
      <c r="AL444" s="6"/>
      <c r="AM444" s="6"/>
      <c r="AO444" s="6"/>
      <c r="AS444" s="5"/>
      <c r="AU444" s="6"/>
      <c r="AW444" s="6"/>
      <c r="AY444" s="13"/>
      <c r="BC444" s="9"/>
      <c r="BE444" s="9"/>
      <c r="BJ444" s="14"/>
      <c r="BL444" s="6"/>
      <c r="BM444" s="6"/>
      <c r="BN444" s="6"/>
      <c r="BO444" s="6"/>
      <c r="BP444" s="6"/>
      <c r="BQ444" s="6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</row>
    <row r="445" spans="1:243" s="3" customFormat="1" x14ac:dyDescent="0.25">
      <c r="A445" s="1"/>
      <c r="B445"/>
      <c r="F445" s="6"/>
      <c r="G445" s="9"/>
      <c r="H445" s="6"/>
      <c r="I445" s="6"/>
      <c r="J445" s="7"/>
      <c r="K445" s="6"/>
      <c r="L445" s="6"/>
      <c r="M445" s="6"/>
      <c r="N445" s="6"/>
      <c r="O445" s="4"/>
      <c r="P445" s="4"/>
      <c r="Q445" s="4"/>
      <c r="R445" s="6"/>
      <c r="S445" s="2"/>
      <c r="T445" s="32"/>
      <c r="U445" s="32"/>
      <c r="V445" s="37"/>
      <c r="W445" s="2"/>
      <c r="X445" s="2"/>
      <c r="Y445" s="2"/>
      <c r="AE445" s="9"/>
      <c r="AF445" s="9"/>
      <c r="AG445" s="9"/>
      <c r="AI445" s="6"/>
      <c r="AL445" s="6"/>
      <c r="AM445" s="6"/>
      <c r="AO445" s="6"/>
      <c r="AS445" s="5"/>
      <c r="AU445" s="6"/>
      <c r="AW445" s="6"/>
      <c r="AY445" s="13"/>
      <c r="BC445" s="9"/>
      <c r="BE445" s="9"/>
      <c r="BJ445" s="14"/>
      <c r="BL445" s="6"/>
      <c r="BM445" s="6"/>
      <c r="BN445" s="6"/>
      <c r="BO445" s="6"/>
      <c r="BP445" s="6"/>
      <c r="BQ445" s="6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</row>
    <row r="446" spans="1:243" s="3" customFormat="1" x14ac:dyDescent="0.25">
      <c r="A446" s="1"/>
      <c r="B446"/>
      <c r="F446" s="6"/>
      <c r="G446" s="9"/>
      <c r="H446" s="6"/>
      <c r="I446" s="6"/>
      <c r="J446" s="7"/>
      <c r="K446" s="6"/>
      <c r="L446" s="6"/>
      <c r="M446" s="6"/>
      <c r="N446" s="6"/>
      <c r="O446" s="4"/>
      <c r="P446" s="4"/>
      <c r="Q446" s="4"/>
      <c r="R446" s="6"/>
      <c r="S446" s="2"/>
      <c r="T446" s="32"/>
      <c r="U446" s="32"/>
      <c r="V446" s="37"/>
      <c r="W446" s="2"/>
      <c r="X446" s="2"/>
      <c r="Y446" s="2"/>
      <c r="AE446" s="9"/>
      <c r="AF446" s="9"/>
      <c r="AG446" s="9"/>
      <c r="AI446" s="6"/>
      <c r="AL446" s="6"/>
      <c r="AM446" s="6"/>
      <c r="AO446" s="6"/>
      <c r="AS446" s="5"/>
      <c r="AU446" s="6"/>
      <c r="AW446" s="6"/>
      <c r="AY446" s="13"/>
      <c r="BC446" s="9"/>
      <c r="BE446" s="9"/>
      <c r="BJ446" s="14"/>
      <c r="BL446" s="6"/>
      <c r="BM446" s="6"/>
      <c r="BN446" s="6"/>
      <c r="BO446" s="6"/>
      <c r="BP446" s="6"/>
      <c r="BQ446" s="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</row>
    <row r="447" spans="1:243" s="3" customFormat="1" x14ac:dyDescent="0.25">
      <c r="A447" s="1"/>
      <c r="B447"/>
      <c r="F447" s="6"/>
      <c r="G447" s="9"/>
      <c r="H447" s="6"/>
      <c r="I447" s="6"/>
      <c r="J447" s="7"/>
      <c r="K447" s="6"/>
      <c r="L447" s="6"/>
      <c r="M447" s="6"/>
      <c r="N447" s="6"/>
      <c r="O447" s="4"/>
      <c r="P447" s="4"/>
      <c r="Q447" s="4"/>
      <c r="R447" s="6"/>
      <c r="S447" s="2"/>
      <c r="T447" s="32"/>
      <c r="U447" s="32"/>
      <c r="V447" s="37"/>
      <c r="W447" s="2"/>
      <c r="X447" s="2"/>
      <c r="Y447" s="2"/>
      <c r="AE447" s="9"/>
      <c r="AF447" s="9"/>
      <c r="AG447" s="9"/>
      <c r="AI447" s="6"/>
      <c r="AL447" s="6"/>
      <c r="AM447" s="6"/>
      <c r="AO447" s="6"/>
      <c r="AS447" s="5"/>
      <c r="AU447" s="6"/>
      <c r="AW447" s="6"/>
      <c r="AY447" s="13"/>
      <c r="BC447" s="9"/>
      <c r="BE447" s="9"/>
      <c r="BJ447" s="14"/>
      <c r="BL447" s="6"/>
      <c r="BM447" s="6"/>
      <c r="BN447" s="6"/>
      <c r="BO447" s="6"/>
      <c r="BP447" s="6"/>
      <c r="BQ447" s="6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</row>
    <row r="448" spans="1:243" s="3" customFormat="1" x14ac:dyDescent="0.25">
      <c r="A448" s="1"/>
      <c r="B448"/>
      <c r="F448" s="6"/>
      <c r="G448" s="9"/>
      <c r="H448" s="6"/>
      <c r="I448" s="6"/>
      <c r="J448" s="7"/>
      <c r="K448" s="6"/>
      <c r="L448" s="6"/>
      <c r="M448" s="6"/>
      <c r="N448" s="6"/>
      <c r="O448" s="4"/>
      <c r="P448" s="4"/>
      <c r="Q448" s="4"/>
      <c r="R448" s="6"/>
      <c r="S448" s="2"/>
      <c r="T448" s="32"/>
      <c r="U448" s="32"/>
      <c r="V448" s="37"/>
      <c r="W448" s="2"/>
      <c r="X448" s="2"/>
      <c r="Y448" s="2"/>
      <c r="AE448" s="9"/>
      <c r="AF448" s="9"/>
      <c r="AG448" s="9"/>
      <c r="AI448" s="6"/>
      <c r="AL448" s="6"/>
      <c r="AM448" s="6"/>
      <c r="AO448" s="6"/>
      <c r="AS448" s="5"/>
      <c r="AU448" s="6"/>
      <c r="AW448" s="6"/>
      <c r="AY448" s="13"/>
      <c r="BC448" s="9"/>
      <c r="BE448" s="9"/>
      <c r="BJ448" s="14"/>
      <c r="BL448" s="6"/>
      <c r="BM448" s="6"/>
      <c r="BN448" s="6"/>
      <c r="BO448" s="6"/>
      <c r="BP448" s="6"/>
      <c r="BQ448" s="6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</row>
    <row r="449" spans="1:243" s="3" customFormat="1" x14ac:dyDescent="0.25">
      <c r="A449" s="1"/>
      <c r="B449"/>
      <c r="F449" s="6"/>
      <c r="G449" s="9"/>
      <c r="H449" s="6"/>
      <c r="I449" s="6"/>
      <c r="J449" s="7"/>
      <c r="K449" s="6"/>
      <c r="L449" s="6"/>
      <c r="M449" s="6"/>
      <c r="N449" s="6"/>
      <c r="O449" s="4"/>
      <c r="P449" s="4"/>
      <c r="Q449" s="4"/>
      <c r="R449" s="6"/>
      <c r="S449" s="2"/>
      <c r="T449" s="32"/>
      <c r="U449" s="32"/>
      <c r="V449" s="37"/>
      <c r="W449" s="2"/>
      <c r="X449" s="2"/>
      <c r="Y449" s="2"/>
      <c r="AE449" s="9"/>
      <c r="AF449" s="9"/>
      <c r="AG449" s="9"/>
      <c r="AI449" s="6"/>
      <c r="AL449" s="6"/>
      <c r="AM449" s="6"/>
      <c r="AO449" s="6"/>
      <c r="AS449" s="5"/>
      <c r="AU449" s="6"/>
      <c r="AW449" s="6"/>
      <c r="AY449" s="13"/>
      <c r="BC449" s="9"/>
      <c r="BE449" s="9"/>
      <c r="BJ449" s="14"/>
      <c r="BL449" s="6"/>
      <c r="BM449" s="6"/>
      <c r="BN449" s="6"/>
      <c r="BO449" s="6"/>
      <c r="BP449" s="6"/>
      <c r="BQ449" s="6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</row>
    <row r="450" spans="1:243" s="3" customFormat="1" x14ac:dyDescent="0.25">
      <c r="A450" s="1"/>
      <c r="B450"/>
      <c r="F450" s="6"/>
      <c r="G450" s="9"/>
      <c r="H450" s="6"/>
      <c r="I450" s="6"/>
      <c r="J450" s="7"/>
      <c r="K450" s="6"/>
      <c r="L450" s="6"/>
      <c r="M450" s="6"/>
      <c r="N450" s="6"/>
      <c r="O450" s="4"/>
      <c r="P450" s="4"/>
      <c r="Q450" s="4"/>
      <c r="R450" s="6"/>
      <c r="S450" s="2"/>
      <c r="T450" s="32"/>
      <c r="U450" s="32"/>
      <c r="V450" s="37"/>
      <c r="W450" s="2"/>
      <c r="X450" s="2"/>
      <c r="Y450" s="2"/>
      <c r="AE450" s="9"/>
      <c r="AF450" s="9"/>
      <c r="AG450" s="9"/>
      <c r="AI450" s="6"/>
      <c r="AL450" s="6"/>
      <c r="AM450" s="6"/>
      <c r="AO450" s="6"/>
      <c r="AS450" s="5"/>
      <c r="AU450" s="6"/>
      <c r="AW450" s="6"/>
      <c r="AY450" s="13"/>
      <c r="BC450" s="9"/>
      <c r="BE450" s="9"/>
      <c r="BJ450" s="14"/>
      <c r="BL450" s="6"/>
      <c r="BM450" s="6"/>
      <c r="BN450" s="6"/>
      <c r="BO450" s="6"/>
      <c r="BP450" s="6"/>
      <c r="BQ450" s="6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</row>
    <row r="451" spans="1:243" s="3" customFormat="1" x14ac:dyDescent="0.25">
      <c r="A451" s="1"/>
      <c r="B451"/>
      <c r="F451" s="6"/>
      <c r="G451" s="9"/>
      <c r="H451" s="6"/>
      <c r="I451" s="6"/>
      <c r="J451" s="7"/>
      <c r="K451" s="6"/>
      <c r="L451" s="6"/>
      <c r="M451" s="6"/>
      <c r="N451" s="6"/>
      <c r="O451" s="4"/>
      <c r="P451" s="4"/>
      <c r="Q451" s="4"/>
      <c r="R451" s="6"/>
      <c r="S451" s="2"/>
      <c r="T451" s="32"/>
      <c r="U451" s="32"/>
      <c r="V451" s="37"/>
      <c r="W451" s="2"/>
      <c r="X451" s="2"/>
      <c r="Y451" s="2"/>
      <c r="AE451" s="9"/>
      <c r="AF451" s="9"/>
      <c r="AG451" s="9"/>
      <c r="AI451" s="6"/>
      <c r="AL451" s="6"/>
      <c r="AM451" s="6"/>
      <c r="AO451" s="6"/>
      <c r="AS451" s="5"/>
      <c r="AU451" s="6"/>
      <c r="AW451" s="6"/>
      <c r="AY451" s="13"/>
      <c r="BC451" s="9"/>
      <c r="BE451" s="9"/>
      <c r="BJ451" s="14"/>
      <c r="BL451" s="6"/>
      <c r="BM451" s="6"/>
      <c r="BN451" s="6"/>
      <c r="BO451" s="6"/>
      <c r="BP451" s="6"/>
      <c r="BQ451" s="6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</row>
    <row r="452" spans="1:243" s="3" customFormat="1" x14ac:dyDescent="0.25">
      <c r="A452" s="1"/>
      <c r="B452"/>
      <c r="F452" s="6"/>
      <c r="G452" s="9"/>
      <c r="H452" s="6"/>
      <c r="I452" s="6"/>
      <c r="J452" s="7"/>
      <c r="K452" s="6"/>
      <c r="L452" s="6"/>
      <c r="M452" s="6"/>
      <c r="N452" s="6"/>
      <c r="O452" s="4"/>
      <c r="P452" s="4"/>
      <c r="Q452" s="4"/>
      <c r="R452" s="6"/>
      <c r="S452" s="2"/>
      <c r="T452" s="32"/>
      <c r="U452" s="32"/>
      <c r="V452" s="37"/>
      <c r="W452" s="2"/>
      <c r="X452" s="2"/>
      <c r="Y452" s="2"/>
      <c r="AE452" s="9"/>
      <c r="AF452" s="9"/>
      <c r="AG452" s="9"/>
      <c r="AI452" s="6"/>
      <c r="AL452" s="6"/>
      <c r="AM452" s="6"/>
      <c r="AO452" s="6"/>
      <c r="AS452" s="5"/>
      <c r="AU452" s="6"/>
      <c r="AW452" s="6"/>
      <c r="AY452" s="13"/>
      <c r="BC452" s="9"/>
      <c r="BE452" s="9"/>
      <c r="BJ452" s="14"/>
      <c r="BL452" s="6"/>
      <c r="BM452" s="6"/>
      <c r="BN452" s="6"/>
      <c r="BO452" s="6"/>
      <c r="BP452" s="6"/>
      <c r="BQ452" s="6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</row>
    <row r="453" spans="1:243" s="3" customFormat="1" x14ac:dyDescent="0.25">
      <c r="A453" s="1"/>
      <c r="B453"/>
      <c r="F453" s="6"/>
      <c r="G453" s="9"/>
      <c r="H453" s="6"/>
      <c r="I453" s="6"/>
      <c r="J453" s="7"/>
      <c r="K453" s="6"/>
      <c r="L453" s="6"/>
      <c r="M453" s="6"/>
      <c r="N453" s="6"/>
      <c r="O453" s="4"/>
      <c r="P453" s="4"/>
      <c r="Q453" s="4"/>
      <c r="R453" s="6"/>
      <c r="S453" s="2"/>
      <c r="T453" s="32"/>
      <c r="U453" s="32"/>
      <c r="V453" s="37"/>
      <c r="W453" s="2"/>
      <c r="X453" s="2"/>
      <c r="Y453" s="2"/>
      <c r="AE453" s="9"/>
      <c r="AF453" s="9"/>
      <c r="AG453" s="9"/>
      <c r="AI453" s="6"/>
      <c r="AL453" s="6"/>
      <c r="AM453" s="6"/>
      <c r="AO453" s="6"/>
      <c r="AS453" s="5"/>
      <c r="AU453" s="6"/>
      <c r="AW453" s="6"/>
      <c r="AY453" s="13"/>
      <c r="BC453" s="9"/>
      <c r="BE453" s="9"/>
      <c r="BJ453" s="14"/>
      <c r="BL453" s="6"/>
      <c r="BM453" s="6"/>
      <c r="BN453" s="6"/>
      <c r="BO453" s="6"/>
      <c r="BP453" s="6"/>
      <c r="BQ453" s="6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</row>
    <row r="454" spans="1:243" s="3" customFormat="1" x14ac:dyDescent="0.25">
      <c r="A454" s="1"/>
      <c r="B454"/>
      <c r="F454" s="6"/>
      <c r="G454" s="9"/>
      <c r="H454" s="6"/>
      <c r="I454" s="6"/>
      <c r="J454" s="7"/>
      <c r="K454" s="6"/>
      <c r="L454" s="6"/>
      <c r="M454" s="6"/>
      <c r="N454" s="6"/>
      <c r="O454" s="4"/>
      <c r="P454" s="4"/>
      <c r="Q454" s="4"/>
      <c r="R454" s="6"/>
      <c r="S454" s="2"/>
      <c r="T454" s="32"/>
      <c r="U454" s="32"/>
      <c r="V454" s="37"/>
      <c r="W454" s="2"/>
      <c r="X454" s="2"/>
      <c r="Y454" s="2"/>
      <c r="AE454" s="9"/>
      <c r="AF454" s="9"/>
      <c r="AG454" s="9"/>
      <c r="AI454" s="6"/>
      <c r="AL454" s="6"/>
      <c r="AM454" s="6"/>
      <c r="AO454" s="6"/>
      <c r="AS454" s="5"/>
      <c r="AU454" s="6"/>
      <c r="AW454" s="6"/>
      <c r="AY454" s="13"/>
      <c r="BC454" s="9"/>
      <c r="BE454" s="9"/>
      <c r="BJ454" s="14"/>
      <c r="BL454" s="6"/>
      <c r="BM454" s="6"/>
      <c r="BN454" s="6"/>
      <c r="BO454" s="6"/>
      <c r="BP454" s="6"/>
      <c r="BQ454" s="6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</row>
    <row r="455" spans="1:243" s="3" customFormat="1" x14ac:dyDescent="0.25">
      <c r="A455" s="1"/>
      <c r="B455"/>
      <c r="F455" s="6"/>
      <c r="G455" s="9"/>
      <c r="H455" s="6"/>
      <c r="I455" s="6"/>
      <c r="J455" s="7"/>
      <c r="K455" s="6"/>
      <c r="L455" s="6"/>
      <c r="M455" s="6"/>
      <c r="N455" s="6"/>
      <c r="O455" s="4"/>
      <c r="P455" s="4"/>
      <c r="Q455" s="4"/>
      <c r="R455" s="6"/>
      <c r="S455" s="2"/>
      <c r="T455" s="32"/>
      <c r="U455" s="32"/>
      <c r="V455" s="37"/>
      <c r="W455" s="2"/>
      <c r="X455" s="2"/>
      <c r="Y455" s="2"/>
      <c r="AE455" s="9"/>
      <c r="AF455" s="9"/>
      <c r="AG455" s="9"/>
      <c r="AI455" s="6"/>
      <c r="AL455" s="6"/>
      <c r="AM455" s="6"/>
      <c r="AO455" s="6"/>
      <c r="AS455" s="5"/>
      <c r="AU455" s="6"/>
      <c r="AW455" s="6"/>
      <c r="AY455" s="13"/>
      <c r="BC455" s="9"/>
      <c r="BE455" s="9"/>
      <c r="BJ455" s="14"/>
      <c r="BL455" s="6"/>
      <c r="BM455" s="6"/>
      <c r="BN455" s="6"/>
      <c r="BO455" s="6"/>
      <c r="BP455" s="6"/>
      <c r="BQ455" s="6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</row>
    <row r="456" spans="1:243" s="3" customFormat="1" x14ac:dyDescent="0.25">
      <c r="A456" s="1"/>
      <c r="B456"/>
      <c r="F456" s="6"/>
      <c r="G456" s="9"/>
      <c r="H456" s="6"/>
      <c r="I456" s="6"/>
      <c r="J456" s="7"/>
      <c r="K456" s="6"/>
      <c r="L456" s="6"/>
      <c r="M456" s="6"/>
      <c r="N456" s="6"/>
      <c r="O456" s="4"/>
      <c r="P456" s="4"/>
      <c r="Q456" s="4"/>
      <c r="R456" s="6"/>
      <c r="S456" s="2"/>
      <c r="T456" s="32"/>
      <c r="U456" s="32"/>
      <c r="V456" s="37"/>
      <c r="W456" s="2"/>
      <c r="X456" s="2"/>
      <c r="Y456" s="2"/>
      <c r="AE456" s="9"/>
      <c r="AF456" s="9"/>
      <c r="AG456" s="9"/>
      <c r="AI456" s="6"/>
      <c r="AL456" s="6"/>
      <c r="AM456" s="6"/>
      <c r="AO456" s="6"/>
      <c r="AS456" s="5"/>
      <c r="AU456" s="6"/>
      <c r="AW456" s="6"/>
      <c r="AY456" s="13"/>
      <c r="BC456" s="9"/>
      <c r="BE456" s="9"/>
      <c r="BJ456" s="14"/>
      <c r="BL456" s="6"/>
      <c r="BM456" s="6"/>
      <c r="BN456" s="6"/>
      <c r="BO456" s="6"/>
      <c r="BP456" s="6"/>
      <c r="BQ456" s="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</row>
    <row r="457" spans="1:243" s="3" customFormat="1" x14ac:dyDescent="0.25">
      <c r="A457" s="1"/>
      <c r="B457"/>
      <c r="F457" s="6"/>
      <c r="G457" s="9"/>
      <c r="H457" s="6"/>
      <c r="I457" s="6"/>
      <c r="J457" s="7"/>
      <c r="K457" s="6"/>
      <c r="L457" s="6"/>
      <c r="M457" s="6"/>
      <c r="N457" s="6"/>
      <c r="O457" s="4"/>
      <c r="P457" s="4"/>
      <c r="Q457" s="4"/>
      <c r="R457" s="6"/>
      <c r="S457" s="2"/>
      <c r="T457" s="32"/>
      <c r="U457" s="32"/>
      <c r="V457" s="37"/>
      <c r="W457" s="2"/>
      <c r="X457" s="2"/>
      <c r="Y457" s="2"/>
      <c r="AE457" s="9"/>
      <c r="AF457" s="9"/>
      <c r="AG457" s="9"/>
      <c r="AI457" s="6"/>
      <c r="AL457" s="6"/>
      <c r="AM457" s="6"/>
      <c r="AO457" s="6"/>
      <c r="AS457" s="5"/>
      <c r="AU457" s="6"/>
      <c r="AW457" s="6"/>
      <c r="AY457" s="13"/>
      <c r="BC457" s="9"/>
      <c r="BE457" s="9"/>
      <c r="BJ457" s="14"/>
      <c r="BL457" s="6"/>
      <c r="BM457" s="6"/>
      <c r="BN457" s="6"/>
      <c r="BO457" s="6"/>
      <c r="BP457" s="6"/>
      <c r="BQ457" s="6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</row>
    <row r="458" spans="1:243" s="3" customFormat="1" x14ac:dyDescent="0.25">
      <c r="A458" s="1"/>
      <c r="B458"/>
      <c r="F458" s="6"/>
      <c r="G458" s="9"/>
      <c r="H458" s="6"/>
      <c r="I458" s="6"/>
      <c r="J458" s="7"/>
      <c r="K458" s="6"/>
      <c r="L458" s="6"/>
      <c r="M458" s="6"/>
      <c r="N458" s="6"/>
      <c r="O458" s="4"/>
      <c r="P458" s="4"/>
      <c r="Q458" s="4"/>
      <c r="R458" s="6"/>
      <c r="S458" s="2"/>
      <c r="T458" s="32"/>
      <c r="U458" s="32"/>
      <c r="V458" s="37"/>
      <c r="W458" s="2"/>
      <c r="X458" s="2"/>
      <c r="Y458" s="2"/>
      <c r="AE458" s="9"/>
      <c r="AF458" s="9"/>
      <c r="AG458" s="9"/>
      <c r="AI458" s="6"/>
      <c r="AL458" s="6"/>
      <c r="AM458" s="6"/>
      <c r="AO458" s="6"/>
      <c r="AS458" s="5"/>
      <c r="AU458" s="6"/>
      <c r="AW458" s="6"/>
      <c r="AY458" s="13"/>
      <c r="BC458" s="9"/>
      <c r="BE458" s="9"/>
      <c r="BJ458" s="14"/>
      <c r="BL458" s="6"/>
      <c r="BM458" s="6"/>
      <c r="BN458" s="6"/>
      <c r="BO458" s="6"/>
      <c r="BP458" s="6"/>
      <c r="BQ458" s="6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</row>
    <row r="459" spans="1:243" s="3" customFormat="1" x14ac:dyDescent="0.25">
      <c r="A459" s="1"/>
      <c r="B459"/>
      <c r="F459" s="6"/>
      <c r="G459" s="9"/>
      <c r="H459" s="6"/>
      <c r="I459" s="6"/>
      <c r="J459" s="7"/>
      <c r="K459" s="6"/>
      <c r="L459" s="6"/>
      <c r="M459" s="6"/>
      <c r="N459" s="6"/>
      <c r="O459" s="4"/>
      <c r="P459" s="4"/>
      <c r="Q459" s="4"/>
      <c r="R459" s="6"/>
      <c r="S459" s="2"/>
      <c r="T459" s="32"/>
      <c r="U459" s="32"/>
      <c r="V459" s="37"/>
      <c r="W459" s="2"/>
      <c r="X459" s="2"/>
      <c r="Y459" s="2"/>
      <c r="AE459" s="9"/>
      <c r="AF459" s="9"/>
      <c r="AG459" s="9"/>
      <c r="AI459" s="6"/>
      <c r="AL459" s="6"/>
      <c r="AM459" s="6"/>
      <c r="AO459" s="6"/>
      <c r="AS459" s="5"/>
      <c r="AU459" s="6"/>
      <c r="AW459" s="6"/>
      <c r="AY459" s="13"/>
      <c r="BC459" s="9"/>
      <c r="BE459" s="9"/>
      <c r="BJ459" s="14"/>
      <c r="BL459" s="6"/>
      <c r="BM459" s="6"/>
      <c r="BN459" s="6"/>
      <c r="BO459" s="6"/>
      <c r="BP459" s="6"/>
      <c r="BQ459" s="6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</row>
    <row r="460" spans="1:243" s="3" customFormat="1" x14ac:dyDescent="0.25">
      <c r="A460" s="1"/>
      <c r="B460"/>
      <c r="F460" s="6"/>
      <c r="G460" s="9"/>
      <c r="H460" s="6"/>
      <c r="I460" s="6"/>
      <c r="J460" s="7"/>
      <c r="K460" s="6"/>
      <c r="L460" s="6"/>
      <c r="M460" s="6"/>
      <c r="N460" s="6"/>
      <c r="O460" s="4"/>
      <c r="P460" s="4"/>
      <c r="Q460" s="4"/>
      <c r="R460" s="6"/>
      <c r="S460" s="2"/>
      <c r="T460" s="32"/>
      <c r="U460" s="32"/>
      <c r="V460" s="37"/>
      <c r="W460" s="2"/>
      <c r="X460" s="2"/>
      <c r="Y460" s="2"/>
      <c r="AE460" s="9"/>
      <c r="AF460" s="9"/>
      <c r="AG460" s="9"/>
      <c r="AI460" s="6"/>
      <c r="AL460" s="6"/>
      <c r="AM460" s="6"/>
      <c r="AO460" s="6"/>
      <c r="AS460" s="5"/>
      <c r="AU460" s="6"/>
      <c r="AW460" s="6"/>
      <c r="AY460" s="13"/>
      <c r="BC460" s="9"/>
      <c r="BE460" s="9"/>
      <c r="BJ460" s="14"/>
      <c r="BL460" s="6"/>
      <c r="BM460" s="6"/>
      <c r="BN460" s="6"/>
      <c r="BO460" s="6"/>
      <c r="BP460" s="6"/>
      <c r="BQ460" s="6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</row>
    <row r="461" spans="1:243" s="3" customFormat="1" x14ac:dyDescent="0.25">
      <c r="A461" s="1"/>
      <c r="B461"/>
      <c r="F461" s="6"/>
      <c r="G461" s="9"/>
      <c r="H461" s="6"/>
      <c r="I461" s="6"/>
      <c r="J461" s="7"/>
      <c r="K461" s="6"/>
      <c r="L461" s="6"/>
      <c r="M461" s="6"/>
      <c r="N461" s="6"/>
      <c r="O461" s="4"/>
      <c r="P461" s="4"/>
      <c r="Q461" s="4"/>
      <c r="R461" s="6"/>
      <c r="S461" s="2"/>
      <c r="T461" s="32"/>
      <c r="U461" s="32"/>
      <c r="V461" s="37"/>
      <c r="W461" s="2"/>
      <c r="X461" s="2"/>
      <c r="Y461" s="2"/>
      <c r="AE461" s="9"/>
      <c r="AF461" s="9"/>
      <c r="AG461" s="9"/>
      <c r="AI461" s="6"/>
      <c r="AL461" s="6"/>
      <c r="AM461" s="6"/>
      <c r="AO461" s="6"/>
      <c r="AS461" s="5"/>
      <c r="AU461" s="6"/>
      <c r="AW461" s="6"/>
      <c r="AY461" s="13"/>
      <c r="BC461" s="9"/>
      <c r="BE461" s="9"/>
      <c r="BJ461" s="14"/>
      <c r="BL461" s="6"/>
      <c r="BM461" s="6"/>
      <c r="BN461" s="6"/>
      <c r="BO461" s="6"/>
      <c r="BP461" s="6"/>
      <c r="BQ461" s="6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</row>
    <row r="462" spans="1:243" s="3" customFormat="1" x14ac:dyDescent="0.25">
      <c r="A462" s="1"/>
      <c r="B462"/>
      <c r="F462" s="6"/>
      <c r="G462" s="9"/>
      <c r="H462" s="6"/>
      <c r="I462" s="6"/>
      <c r="J462" s="7"/>
      <c r="K462" s="6"/>
      <c r="L462" s="6"/>
      <c r="M462" s="6"/>
      <c r="N462" s="6"/>
      <c r="O462" s="4"/>
      <c r="P462" s="4"/>
      <c r="Q462" s="4"/>
      <c r="R462" s="6"/>
      <c r="S462" s="2"/>
      <c r="T462" s="32"/>
      <c r="U462" s="32"/>
      <c r="V462" s="37"/>
      <c r="W462" s="2"/>
      <c r="X462" s="2"/>
      <c r="Y462" s="2"/>
      <c r="AE462" s="9"/>
      <c r="AF462" s="9"/>
      <c r="AG462" s="9"/>
      <c r="AI462" s="6"/>
      <c r="AL462" s="6"/>
      <c r="AM462" s="6"/>
      <c r="AO462" s="6"/>
      <c r="AS462" s="5"/>
      <c r="AU462" s="6"/>
      <c r="AW462" s="6"/>
      <c r="AY462" s="13"/>
      <c r="BC462" s="9"/>
      <c r="BE462" s="9"/>
      <c r="BJ462" s="14"/>
      <c r="BL462" s="6"/>
      <c r="BM462" s="6"/>
      <c r="BN462" s="6"/>
      <c r="BO462" s="6"/>
      <c r="BP462" s="6"/>
      <c r="BQ462" s="6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</row>
    <row r="463" spans="1:243" s="3" customFormat="1" x14ac:dyDescent="0.25">
      <c r="A463" s="1"/>
      <c r="B463"/>
      <c r="F463" s="6"/>
      <c r="G463" s="9"/>
      <c r="H463" s="6"/>
      <c r="I463" s="6"/>
      <c r="J463" s="7"/>
      <c r="K463" s="6"/>
      <c r="L463" s="6"/>
      <c r="M463" s="6"/>
      <c r="N463" s="6"/>
      <c r="O463" s="4"/>
      <c r="P463" s="4"/>
      <c r="Q463" s="4"/>
      <c r="R463" s="6"/>
      <c r="S463" s="2"/>
      <c r="T463" s="32"/>
      <c r="U463" s="32"/>
      <c r="V463" s="37"/>
      <c r="W463" s="2"/>
      <c r="X463" s="2"/>
      <c r="Y463" s="2"/>
      <c r="AE463" s="9"/>
      <c r="AF463" s="9"/>
      <c r="AG463" s="9"/>
      <c r="AI463" s="6"/>
      <c r="AL463" s="6"/>
      <c r="AM463" s="6"/>
      <c r="AO463" s="6"/>
      <c r="AS463" s="5"/>
      <c r="AU463" s="6"/>
      <c r="AW463" s="6"/>
      <c r="AY463" s="13"/>
      <c r="BC463" s="9"/>
      <c r="BE463" s="9"/>
      <c r="BJ463" s="14"/>
      <c r="BL463" s="6"/>
      <c r="BM463" s="6"/>
      <c r="BN463" s="6"/>
      <c r="BO463" s="6"/>
      <c r="BP463" s="6"/>
      <c r="BQ463" s="6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</row>
    <row r="464" spans="1:243" s="3" customFormat="1" x14ac:dyDescent="0.25">
      <c r="A464" s="1"/>
      <c r="B464"/>
      <c r="F464" s="6"/>
      <c r="G464" s="9"/>
      <c r="H464" s="6"/>
      <c r="I464" s="6"/>
      <c r="J464" s="7"/>
      <c r="K464" s="6"/>
      <c r="L464" s="6"/>
      <c r="M464" s="6"/>
      <c r="N464" s="6"/>
      <c r="O464" s="4"/>
      <c r="P464" s="4"/>
      <c r="Q464" s="4"/>
      <c r="R464" s="6"/>
      <c r="S464" s="2"/>
      <c r="T464" s="32"/>
      <c r="U464" s="32"/>
      <c r="V464" s="37"/>
      <c r="W464" s="2"/>
      <c r="X464" s="2"/>
      <c r="Y464" s="2"/>
      <c r="AE464" s="9"/>
      <c r="AF464" s="9"/>
      <c r="AG464" s="9"/>
      <c r="AI464" s="6"/>
      <c r="AL464" s="6"/>
      <c r="AM464" s="6"/>
      <c r="AO464" s="6"/>
      <c r="AS464" s="5"/>
      <c r="AU464" s="6"/>
      <c r="AW464" s="6"/>
      <c r="AY464" s="13"/>
      <c r="BC464" s="9"/>
      <c r="BE464" s="9"/>
      <c r="BJ464" s="14"/>
      <c r="BL464" s="6"/>
      <c r="BM464" s="6"/>
      <c r="BN464" s="6"/>
      <c r="BO464" s="6"/>
      <c r="BP464" s="6"/>
      <c r="BQ464" s="6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</row>
    <row r="465" spans="1:243" s="3" customFormat="1" x14ac:dyDescent="0.25">
      <c r="A465" s="1"/>
      <c r="B465"/>
      <c r="F465" s="6"/>
      <c r="G465" s="9"/>
      <c r="H465" s="6"/>
      <c r="I465" s="6"/>
      <c r="J465" s="7"/>
      <c r="K465" s="6"/>
      <c r="L465" s="6"/>
      <c r="M465" s="6"/>
      <c r="N465" s="6"/>
      <c r="O465" s="4"/>
      <c r="P465" s="4"/>
      <c r="Q465" s="4"/>
      <c r="R465" s="6"/>
      <c r="S465" s="2"/>
      <c r="T465" s="32"/>
      <c r="U465" s="32"/>
      <c r="V465" s="37"/>
      <c r="W465" s="2"/>
      <c r="X465" s="2"/>
      <c r="Y465" s="2"/>
      <c r="AE465" s="9"/>
      <c r="AF465" s="9"/>
      <c r="AG465" s="9"/>
      <c r="AI465" s="6"/>
      <c r="AL465" s="6"/>
      <c r="AM465" s="6"/>
      <c r="AO465" s="6"/>
      <c r="AS465" s="5"/>
      <c r="AU465" s="6"/>
      <c r="AW465" s="6"/>
      <c r="AY465" s="13"/>
      <c r="BC465" s="9"/>
      <c r="BE465" s="9"/>
      <c r="BJ465" s="14"/>
      <c r="BL465" s="6"/>
      <c r="BM465" s="6"/>
      <c r="BN465" s="6"/>
      <c r="BO465" s="6"/>
      <c r="BP465" s="6"/>
      <c r="BQ465" s="6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</row>
    <row r="466" spans="1:243" s="3" customFormat="1" x14ac:dyDescent="0.25">
      <c r="A466" s="1"/>
      <c r="B466"/>
      <c r="F466" s="6"/>
      <c r="G466" s="9"/>
      <c r="H466" s="6"/>
      <c r="I466" s="6"/>
      <c r="J466" s="7"/>
      <c r="K466" s="6"/>
      <c r="L466" s="6"/>
      <c r="M466" s="6"/>
      <c r="N466" s="6"/>
      <c r="O466" s="4"/>
      <c r="P466" s="4"/>
      <c r="Q466" s="4"/>
      <c r="R466" s="6"/>
      <c r="S466" s="2"/>
      <c r="T466" s="32"/>
      <c r="U466" s="32"/>
      <c r="V466" s="37"/>
      <c r="W466" s="2"/>
      <c r="X466" s="2"/>
      <c r="Y466" s="2"/>
      <c r="AE466" s="9"/>
      <c r="AF466" s="9"/>
      <c r="AG466" s="9"/>
      <c r="AI466" s="6"/>
      <c r="AL466" s="6"/>
      <c r="AM466" s="6"/>
      <c r="AO466" s="6"/>
      <c r="AS466" s="5"/>
      <c r="AU466" s="6"/>
      <c r="AW466" s="6"/>
      <c r="AY466" s="13"/>
      <c r="BC466" s="9"/>
      <c r="BE466" s="9"/>
      <c r="BJ466" s="14"/>
      <c r="BL466" s="6"/>
      <c r="BM466" s="6"/>
      <c r="BN466" s="6"/>
      <c r="BO466" s="6"/>
      <c r="BP466" s="6"/>
      <c r="BQ466" s="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</row>
    <row r="467" spans="1:243" s="3" customFormat="1" x14ac:dyDescent="0.25">
      <c r="A467" s="1"/>
      <c r="B467"/>
      <c r="F467" s="6"/>
      <c r="G467" s="9"/>
      <c r="H467" s="6"/>
      <c r="I467" s="6"/>
      <c r="J467" s="7"/>
      <c r="K467" s="6"/>
      <c r="L467" s="6"/>
      <c r="M467" s="6"/>
      <c r="N467" s="6"/>
      <c r="O467" s="4"/>
      <c r="P467" s="4"/>
      <c r="Q467" s="4"/>
      <c r="R467" s="6"/>
      <c r="S467" s="2"/>
      <c r="T467" s="32"/>
      <c r="U467" s="32"/>
      <c r="V467" s="37"/>
      <c r="W467" s="2"/>
      <c r="X467" s="2"/>
      <c r="Y467" s="2"/>
      <c r="AE467" s="9"/>
      <c r="AF467" s="9"/>
      <c r="AG467" s="9"/>
      <c r="AI467" s="6"/>
      <c r="AL467" s="6"/>
      <c r="AM467" s="6"/>
      <c r="AO467" s="6"/>
      <c r="AS467" s="5"/>
      <c r="AU467" s="6"/>
      <c r="AW467" s="6"/>
      <c r="AY467" s="13"/>
      <c r="BC467" s="9"/>
      <c r="BE467" s="9"/>
      <c r="BJ467" s="14"/>
      <c r="BL467" s="6"/>
      <c r="BM467" s="6"/>
      <c r="BN467" s="6"/>
      <c r="BO467" s="6"/>
      <c r="BP467" s="6"/>
      <c r="BQ467" s="6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</row>
    <row r="468" spans="1:243" s="3" customFormat="1" x14ac:dyDescent="0.25">
      <c r="A468" s="1"/>
      <c r="B468"/>
      <c r="F468" s="6"/>
      <c r="G468" s="9"/>
      <c r="H468" s="6"/>
      <c r="I468" s="6"/>
      <c r="J468" s="7"/>
      <c r="K468" s="6"/>
      <c r="L468" s="6"/>
      <c r="M468" s="6"/>
      <c r="N468" s="6"/>
      <c r="O468" s="4"/>
      <c r="P468" s="4"/>
      <c r="Q468" s="4"/>
      <c r="R468" s="6"/>
      <c r="S468" s="2"/>
      <c r="T468" s="32"/>
      <c r="U468" s="32"/>
      <c r="V468" s="37"/>
      <c r="W468" s="2"/>
      <c r="X468" s="2"/>
      <c r="Y468" s="2"/>
      <c r="AE468" s="9"/>
      <c r="AF468" s="9"/>
      <c r="AG468" s="9"/>
      <c r="AI468" s="6"/>
      <c r="AL468" s="6"/>
      <c r="AM468" s="6"/>
      <c r="AO468" s="6"/>
      <c r="AS468" s="5"/>
      <c r="AU468" s="6"/>
      <c r="AW468" s="6"/>
      <c r="AY468" s="13"/>
      <c r="BC468" s="9"/>
      <c r="BE468" s="9"/>
      <c r="BJ468" s="14"/>
      <c r="BL468" s="6"/>
      <c r="BM468" s="6"/>
      <c r="BN468" s="6"/>
      <c r="BO468" s="6"/>
      <c r="BP468" s="6"/>
      <c r="BQ468" s="6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</row>
    <row r="469" spans="1:243" s="3" customFormat="1" x14ac:dyDescent="0.25">
      <c r="A469" s="1"/>
      <c r="B469"/>
      <c r="F469" s="6"/>
      <c r="G469" s="9"/>
      <c r="H469" s="6"/>
      <c r="I469" s="6"/>
      <c r="J469" s="7"/>
      <c r="K469" s="6"/>
      <c r="L469" s="6"/>
      <c r="M469" s="6"/>
      <c r="N469" s="6"/>
      <c r="O469" s="4"/>
      <c r="P469" s="4"/>
      <c r="Q469" s="4"/>
      <c r="R469" s="6"/>
      <c r="S469" s="2"/>
      <c r="T469" s="32"/>
      <c r="U469" s="32"/>
      <c r="V469" s="37"/>
      <c r="W469" s="2"/>
      <c r="X469" s="2"/>
      <c r="Y469" s="2"/>
      <c r="AE469" s="9"/>
      <c r="AF469" s="9"/>
      <c r="AG469" s="9"/>
      <c r="AI469" s="6"/>
      <c r="AL469" s="6"/>
      <c r="AM469" s="6"/>
      <c r="AO469" s="6"/>
      <c r="AS469" s="5"/>
      <c r="AU469" s="6"/>
      <c r="AW469" s="6"/>
      <c r="AY469" s="13"/>
      <c r="BC469" s="9"/>
      <c r="BE469" s="9"/>
      <c r="BJ469" s="14"/>
      <c r="BL469" s="6"/>
      <c r="BM469" s="6"/>
      <c r="BN469" s="6"/>
      <c r="BO469" s="6"/>
      <c r="BP469" s="6"/>
      <c r="BQ469" s="6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</row>
    <row r="470" spans="1:243" s="3" customFormat="1" x14ac:dyDescent="0.25">
      <c r="A470" s="1"/>
      <c r="B470"/>
      <c r="F470" s="6"/>
      <c r="G470" s="9"/>
      <c r="H470" s="6"/>
      <c r="I470" s="6"/>
      <c r="J470" s="7"/>
      <c r="K470" s="6"/>
      <c r="L470" s="6"/>
      <c r="M470" s="6"/>
      <c r="N470" s="6"/>
      <c r="O470" s="4"/>
      <c r="P470" s="4"/>
      <c r="Q470" s="4"/>
      <c r="R470" s="6"/>
      <c r="S470" s="2"/>
      <c r="T470" s="32"/>
      <c r="U470" s="32"/>
      <c r="V470" s="37"/>
      <c r="W470" s="2"/>
      <c r="X470" s="2"/>
      <c r="Y470" s="2"/>
      <c r="AE470" s="9"/>
      <c r="AF470" s="9"/>
      <c r="AG470" s="9"/>
      <c r="AI470" s="6"/>
      <c r="AL470" s="6"/>
      <c r="AM470" s="6"/>
      <c r="AO470" s="6"/>
      <c r="AS470" s="5"/>
      <c r="AU470" s="6"/>
      <c r="AW470" s="6"/>
      <c r="AY470" s="13"/>
      <c r="BC470" s="9"/>
      <c r="BE470" s="9"/>
      <c r="BJ470" s="14"/>
      <c r="BL470" s="6"/>
      <c r="BM470" s="6"/>
      <c r="BN470" s="6"/>
      <c r="BO470" s="6"/>
      <c r="BP470" s="6"/>
      <c r="BQ470" s="6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</row>
    <row r="471" spans="1:243" s="3" customFormat="1" x14ac:dyDescent="0.25">
      <c r="A471" s="1"/>
      <c r="B471"/>
      <c r="F471" s="6"/>
      <c r="G471" s="9"/>
      <c r="H471" s="6"/>
      <c r="I471" s="6"/>
      <c r="J471" s="7"/>
      <c r="K471" s="6"/>
      <c r="L471" s="6"/>
      <c r="M471" s="6"/>
      <c r="N471" s="6"/>
      <c r="O471" s="4"/>
      <c r="P471" s="4"/>
      <c r="Q471" s="4"/>
      <c r="R471" s="6"/>
      <c r="S471" s="2"/>
      <c r="T471" s="32"/>
      <c r="U471" s="32"/>
      <c r="V471" s="37"/>
      <c r="W471" s="2"/>
      <c r="X471" s="2"/>
      <c r="Y471" s="2"/>
      <c r="AE471" s="9"/>
      <c r="AF471" s="9"/>
      <c r="AG471" s="9"/>
      <c r="AI471" s="6"/>
      <c r="AL471" s="6"/>
      <c r="AM471" s="6"/>
      <c r="AO471" s="6"/>
      <c r="AS471" s="5"/>
      <c r="AU471" s="6"/>
      <c r="AW471" s="6"/>
      <c r="AY471" s="13"/>
      <c r="BC471" s="9"/>
      <c r="BE471" s="9"/>
      <c r="BJ471" s="14"/>
      <c r="BL471" s="6"/>
      <c r="BM471" s="6"/>
      <c r="BN471" s="6"/>
      <c r="BO471" s="6"/>
      <c r="BP471" s="6"/>
      <c r="BQ471" s="6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</row>
    <row r="472" spans="1:243" s="3" customFormat="1" x14ac:dyDescent="0.25">
      <c r="A472" s="1"/>
      <c r="B472"/>
      <c r="F472" s="6"/>
      <c r="G472" s="9"/>
      <c r="H472" s="6"/>
      <c r="I472" s="6"/>
      <c r="J472" s="7"/>
      <c r="K472" s="6"/>
      <c r="L472" s="6"/>
      <c r="M472" s="6"/>
      <c r="N472" s="6"/>
      <c r="O472" s="4"/>
      <c r="P472" s="4"/>
      <c r="Q472" s="4"/>
      <c r="R472" s="6"/>
      <c r="S472" s="2"/>
      <c r="T472" s="32"/>
      <c r="U472" s="32"/>
      <c r="V472" s="37"/>
      <c r="W472" s="2"/>
      <c r="X472" s="2"/>
      <c r="Y472" s="2"/>
      <c r="AE472" s="9"/>
      <c r="AF472" s="9"/>
      <c r="AG472" s="9"/>
      <c r="AI472" s="6"/>
      <c r="AL472" s="6"/>
      <c r="AM472" s="6"/>
      <c r="AO472" s="6"/>
      <c r="AS472" s="5"/>
      <c r="AU472" s="6"/>
      <c r="AW472" s="6"/>
      <c r="AY472" s="13"/>
      <c r="BC472" s="9"/>
      <c r="BE472" s="9"/>
      <c r="BJ472" s="14"/>
      <c r="BL472" s="6"/>
      <c r="BM472" s="6"/>
      <c r="BN472" s="6"/>
      <c r="BO472" s="6"/>
      <c r="BP472" s="6"/>
      <c r="BQ472" s="6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</row>
    <row r="473" spans="1:243" s="3" customFormat="1" x14ac:dyDescent="0.25">
      <c r="A473" s="1"/>
      <c r="B473"/>
      <c r="F473" s="6"/>
      <c r="G473" s="9"/>
      <c r="H473" s="6"/>
      <c r="I473" s="6"/>
      <c r="J473" s="7"/>
      <c r="K473" s="6"/>
      <c r="L473" s="6"/>
      <c r="M473" s="6"/>
      <c r="N473" s="6"/>
      <c r="O473" s="4"/>
      <c r="P473" s="4"/>
      <c r="Q473" s="4"/>
      <c r="R473" s="6"/>
      <c r="S473" s="2"/>
      <c r="T473" s="32"/>
      <c r="U473" s="32"/>
      <c r="V473" s="37"/>
      <c r="W473" s="2"/>
      <c r="X473" s="2"/>
      <c r="Y473" s="2"/>
      <c r="AE473" s="9"/>
      <c r="AF473" s="9"/>
      <c r="AG473" s="9"/>
      <c r="AI473" s="6"/>
      <c r="AL473" s="6"/>
      <c r="AM473" s="6"/>
      <c r="AO473" s="6"/>
      <c r="AS473" s="5"/>
      <c r="AU473" s="6"/>
      <c r="AW473" s="6"/>
      <c r="AY473" s="13"/>
      <c r="BC473" s="9"/>
      <c r="BE473" s="9"/>
      <c r="BJ473" s="14"/>
      <c r="BL473" s="6"/>
      <c r="BM473" s="6"/>
      <c r="BN473" s="6"/>
      <c r="BO473" s="6"/>
      <c r="BP473" s="6"/>
      <c r="BQ473" s="6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</row>
    <row r="474" spans="1:243" s="3" customFormat="1" x14ac:dyDescent="0.25">
      <c r="A474" s="1"/>
      <c r="B474"/>
      <c r="F474" s="6"/>
      <c r="G474" s="9"/>
      <c r="H474" s="6"/>
      <c r="I474" s="6"/>
      <c r="J474" s="7"/>
      <c r="K474" s="6"/>
      <c r="L474" s="6"/>
      <c r="M474" s="6"/>
      <c r="N474" s="6"/>
      <c r="O474" s="4"/>
      <c r="P474" s="4"/>
      <c r="Q474" s="4"/>
      <c r="R474" s="6"/>
      <c r="S474" s="2"/>
      <c r="T474" s="32"/>
      <c r="U474" s="32"/>
      <c r="V474" s="37"/>
      <c r="W474" s="2"/>
      <c r="X474" s="2"/>
      <c r="Y474" s="2"/>
      <c r="AE474" s="9"/>
      <c r="AF474" s="9"/>
      <c r="AG474" s="9"/>
      <c r="AI474" s="6"/>
      <c r="AL474" s="6"/>
      <c r="AM474" s="6"/>
      <c r="AO474" s="6"/>
      <c r="AS474" s="5"/>
      <c r="AU474" s="6"/>
      <c r="AW474" s="6"/>
      <c r="AY474" s="13"/>
      <c r="BC474" s="9"/>
      <c r="BE474" s="9"/>
      <c r="BJ474" s="14"/>
      <c r="BL474" s="6"/>
      <c r="BM474" s="6"/>
      <c r="BN474" s="6"/>
      <c r="BO474" s="6"/>
      <c r="BP474" s="6"/>
      <c r="BQ474" s="6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</row>
    <row r="475" spans="1:243" s="3" customFormat="1" x14ac:dyDescent="0.25">
      <c r="A475" s="1"/>
      <c r="B475"/>
      <c r="F475" s="6"/>
      <c r="G475" s="9"/>
      <c r="H475" s="6"/>
      <c r="I475" s="6"/>
      <c r="J475" s="7"/>
      <c r="K475" s="6"/>
      <c r="L475" s="6"/>
      <c r="M475" s="6"/>
      <c r="N475" s="6"/>
      <c r="O475" s="4"/>
      <c r="P475" s="4"/>
      <c r="Q475" s="4"/>
      <c r="R475" s="6"/>
      <c r="S475" s="2"/>
      <c r="T475" s="32"/>
      <c r="U475" s="32"/>
      <c r="V475" s="37"/>
      <c r="W475" s="2"/>
      <c r="X475" s="2"/>
      <c r="Y475" s="2"/>
      <c r="AE475" s="9"/>
      <c r="AF475" s="9"/>
      <c r="AG475" s="9"/>
      <c r="AI475" s="6"/>
      <c r="AL475" s="6"/>
      <c r="AM475" s="6"/>
      <c r="AO475" s="6"/>
      <c r="AS475" s="5"/>
      <c r="AU475" s="6"/>
      <c r="AW475" s="6"/>
      <c r="AY475" s="13"/>
      <c r="BC475" s="9"/>
      <c r="BE475" s="9"/>
      <c r="BJ475" s="14"/>
      <c r="BL475" s="6"/>
      <c r="BM475" s="6"/>
      <c r="BN475" s="6"/>
      <c r="BO475" s="6"/>
      <c r="BP475" s="6"/>
      <c r="BQ475" s="6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</row>
    <row r="476" spans="1:243" s="3" customFormat="1" x14ac:dyDescent="0.25">
      <c r="A476" s="1"/>
      <c r="B476"/>
      <c r="F476" s="6"/>
      <c r="G476" s="9"/>
      <c r="H476" s="6"/>
      <c r="I476" s="6"/>
      <c r="J476" s="7"/>
      <c r="K476" s="6"/>
      <c r="L476" s="6"/>
      <c r="M476" s="6"/>
      <c r="N476" s="6"/>
      <c r="O476" s="4"/>
      <c r="P476" s="4"/>
      <c r="Q476" s="4"/>
      <c r="R476" s="6"/>
      <c r="S476" s="2"/>
      <c r="T476" s="32"/>
      <c r="U476" s="32"/>
      <c r="V476" s="37"/>
      <c r="W476" s="2"/>
      <c r="X476" s="2"/>
      <c r="Y476" s="2"/>
      <c r="AE476" s="9"/>
      <c r="AF476" s="9"/>
      <c r="AG476" s="9"/>
      <c r="AI476" s="6"/>
      <c r="AL476" s="6"/>
      <c r="AM476" s="6"/>
      <c r="AO476" s="6"/>
      <c r="AS476" s="5"/>
      <c r="AU476" s="6"/>
      <c r="AW476" s="6"/>
      <c r="AY476" s="13"/>
      <c r="BC476" s="9"/>
      <c r="BE476" s="9"/>
      <c r="BJ476" s="14"/>
      <c r="BL476" s="6"/>
      <c r="BM476" s="6"/>
      <c r="BN476" s="6"/>
      <c r="BO476" s="6"/>
      <c r="BP476" s="6"/>
      <c r="BQ476" s="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</row>
    <row r="477" spans="1:243" s="3" customFormat="1" x14ac:dyDescent="0.25">
      <c r="A477" s="1"/>
      <c r="B477"/>
      <c r="F477" s="6"/>
      <c r="G477" s="9"/>
      <c r="H477" s="6"/>
      <c r="I477" s="6"/>
      <c r="J477" s="7"/>
      <c r="K477" s="6"/>
      <c r="L477" s="6"/>
      <c r="M477" s="6"/>
      <c r="N477" s="6"/>
      <c r="O477" s="4"/>
      <c r="P477" s="4"/>
      <c r="Q477" s="4"/>
      <c r="R477" s="6"/>
      <c r="S477" s="2"/>
      <c r="T477" s="32"/>
      <c r="U477" s="32"/>
      <c r="V477" s="37"/>
      <c r="W477" s="2"/>
      <c r="X477" s="2"/>
      <c r="Y477" s="2"/>
      <c r="AE477" s="9"/>
      <c r="AF477" s="9"/>
      <c r="AG477" s="9"/>
      <c r="AI477" s="6"/>
      <c r="AL477" s="6"/>
      <c r="AM477" s="6"/>
      <c r="AO477" s="6"/>
      <c r="AS477" s="5"/>
      <c r="AU477" s="6"/>
      <c r="AW477" s="6"/>
      <c r="AY477" s="13"/>
      <c r="BC477" s="9"/>
      <c r="BE477" s="9"/>
      <c r="BJ477" s="14"/>
      <c r="BL477" s="6"/>
      <c r="BM477" s="6"/>
      <c r="BN477" s="6"/>
      <c r="BO477" s="6"/>
      <c r="BP477" s="6"/>
      <c r="BQ477" s="6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</row>
    <row r="478" spans="1:243" s="3" customFormat="1" x14ac:dyDescent="0.25">
      <c r="A478" s="1"/>
      <c r="B478"/>
      <c r="F478" s="6"/>
      <c r="G478" s="9"/>
      <c r="H478" s="6"/>
      <c r="I478" s="6"/>
      <c r="J478" s="7"/>
      <c r="K478" s="6"/>
      <c r="L478" s="6"/>
      <c r="M478" s="6"/>
      <c r="N478" s="6"/>
      <c r="O478" s="4"/>
      <c r="P478" s="4"/>
      <c r="Q478" s="4"/>
      <c r="R478" s="6"/>
      <c r="S478" s="2"/>
      <c r="T478" s="32"/>
      <c r="U478" s="32"/>
      <c r="V478" s="37"/>
      <c r="W478" s="2"/>
      <c r="X478" s="2"/>
      <c r="Y478" s="2"/>
      <c r="AE478" s="9"/>
      <c r="AF478" s="9"/>
      <c r="AG478" s="9"/>
      <c r="AI478" s="6"/>
      <c r="AL478" s="6"/>
      <c r="AM478" s="6"/>
      <c r="AO478" s="6"/>
      <c r="AS478" s="5"/>
      <c r="AU478" s="6"/>
      <c r="AW478" s="6"/>
      <c r="AY478" s="13"/>
      <c r="BC478" s="9"/>
      <c r="BE478" s="9"/>
      <c r="BJ478" s="14"/>
      <c r="BL478" s="6"/>
      <c r="BM478" s="6"/>
      <c r="BN478" s="6"/>
      <c r="BO478" s="6"/>
      <c r="BP478" s="6"/>
      <c r="BQ478" s="6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</row>
    <row r="479" spans="1:243" s="3" customFormat="1" x14ac:dyDescent="0.25">
      <c r="A479" s="1"/>
      <c r="B479"/>
      <c r="F479" s="6"/>
      <c r="G479" s="9"/>
      <c r="H479" s="6"/>
      <c r="I479" s="6"/>
      <c r="J479" s="7"/>
      <c r="K479" s="6"/>
      <c r="L479" s="6"/>
      <c r="M479" s="6"/>
      <c r="N479" s="6"/>
      <c r="O479" s="4"/>
      <c r="P479" s="4"/>
      <c r="Q479" s="4"/>
      <c r="R479" s="6"/>
      <c r="S479" s="2"/>
      <c r="T479" s="32"/>
      <c r="U479" s="32"/>
      <c r="V479" s="37"/>
      <c r="W479" s="2"/>
      <c r="X479" s="2"/>
      <c r="Y479" s="2"/>
      <c r="AE479" s="9"/>
      <c r="AF479" s="9"/>
      <c r="AG479" s="9"/>
      <c r="AI479" s="6"/>
      <c r="AL479" s="6"/>
      <c r="AM479" s="6"/>
      <c r="AO479" s="6"/>
      <c r="AS479" s="5"/>
      <c r="AU479" s="6"/>
      <c r="AW479" s="6"/>
      <c r="AY479" s="13"/>
      <c r="BC479" s="9"/>
      <c r="BE479" s="9"/>
      <c r="BJ479" s="14"/>
      <c r="BL479" s="6"/>
      <c r="BM479" s="6"/>
      <c r="BN479" s="6"/>
      <c r="BO479" s="6"/>
      <c r="BP479" s="6"/>
      <c r="BQ479" s="6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</row>
    <row r="480" spans="1:243" s="3" customFormat="1" x14ac:dyDescent="0.25">
      <c r="A480" s="1"/>
      <c r="B480"/>
      <c r="F480" s="6"/>
      <c r="G480" s="9"/>
      <c r="H480" s="6"/>
      <c r="I480" s="6"/>
      <c r="J480" s="7"/>
      <c r="K480" s="6"/>
      <c r="L480" s="6"/>
      <c r="M480" s="6"/>
      <c r="N480" s="6"/>
      <c r="O480" s="4"/>
      <c r="P480" s="4"/>
      <c r="Q480" s="4"/>
      <c r="R480" s="6"/>
      <c r="S480" s="2"/>
      <c r="T480" s="32"/>
      <c r="U480" s="32"/>
      <c r="V480" s="37"/>
      <c r="W480" s="2"/>
      <c r="X480" s="2"/>
      <c r="Y480" s="2"/>
      <c r="AE480" s="9"/>
      <c r="AF480" s="9"/>
      <c r="AG480" s="9"/>
      <c r="AI480" s="6"/>
      <c r="AL480" s="6"/>
      <c r="AM480" s="6"/>
      <c r="AO480" s="6"/>
      <c r="AS480" s="5"/>
      <c r="AU480" s="6"/>
      <c r="AW480" s="6"/>
      <c r="AY480" s="13"/>
      <c r="BC480" s="9"/>
      <c r="BE480" s="9"/>
      <c r="BJ480" s="14"/>
      <c r="BL480" s="6"/>
      <c r="BM480" s="6"/>
      <c r="BN480" s="6"/>
      <c r="BO480" s="6"/>
      <c r="BP480" s="6"/>
      <c r="BQ480" s="6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</row>
    <row r="481" spans="1:243" s="3" customFormat="1" x14ac:dyDescent="0.25">
      <c r="A481" s="1"/>
      <c r="B481"/>
      <c r="F481" s="6"/>
      <c r="G481" s="9"/>
      <c r="H481" s="6"/>
      <c r="I481" s="6"/>
      <c r="J481" s="7"/>
      <c r="K481" s="6"/>
      <c r="L481" s="6"/>
      <c r="M481" s="6"/>
      <c r="N481" s="6"/>
      <c r="O481" s="4"/>
      <c r="P481" s="4"/>
      <c r="Q481" s="4"/>
      <c r="R481" s="6"/>
      <c r="S481" s="2"/>
      <c r="T481" s="32"/>
      <c r="U481" s="32"/>
      <c r="V481" s="37"/>
      <c r="W481" s="2"/>
      <c r="X481" s="2"/>
      <c r="Y481" s="2"/>
      <c r="AE481" s="9"/>
      <c r="AF481" s="9"/>
      <c r="AG481" s="9"/>
      <c r="AI481" s="6"/>
      <c r="AL481" s="6"/>
      <c r="AM481" s="6"/>
      <c r="AO481" s="6"/>
      <c r="AS481" s="5"/>
      <c r="AU481" s="6"/>
      <c r="AW481" s="6"/>
      <c r="AY481" s="13"/>
      <c r="BC481" s="9"/>
      <c r="BE481" s="9"/>
      <c r="BJ481" s="14"/>
      <c r="BL481" s="6"/>
      <c r="BM481" s="6"/>
      <c r="BN481" s="6"/>
      <c r="BO481" s="6"/>
      <c r="BP481" s="6"/>
      <c r="BQ481" s="6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</row>
    <row r="482" spans="1:243" s="3" customFormat="1" x14ac:dyDescent="0.25">
      <c r="A482" s="1"/>
      <c r="B482"/>
      <c r="F482" s="6"/>
      <c r="G482" s="9"/>
      <c r="H482" s="6"/>
      <c r="I482" s="6"/>
      <c r="J482" s="7"/>
      <c r="K482" s="6"/>
      <c r="L482" s="6"/>
      <c r="M482" s="6"/>
      <c r="N482" s="6"/>
      <c r="O482" s="4"/>
      <c r="P482" s="4"/>
      <c r="Q482" s="4"/>
      <c r="R482" s="6"/>
      <c r="S482" s="2"/>
      <c r="T482" s="32"/>
      <c r="U482" s="32"/>
      <c r="V482" s="37"/>
      <c r="W482" s="2"/>
      <c r="X482" s="2"/>
      <c r="Y482" s="2"/>
      <c r="AE482" s="9"/>
      <c r="AF482" s="9"/>
      <c r="AG482" s="9"/>
      <c r="AI482" s="6"/>
      <c r="AL482" s="6"/>
      <c r="AM482" s="6"/>
      <c r="AO482" s="6"/>
      <c r="AS482" s="5"/>
      <c r="AU482" s="6"/>
      <c r="AW482" s="6"/>
      <c r="AY482" s="13"/>
      <c r="BC482" s="9"/>
      <c r="BE482" s="9"/>
      <c r="BJ482" s="14"/>
      <c r="BL482" s="6"/>
      <c r="BM482" s="6"/>
      <c r="BN482" s="6"/>
      <c r="BO482" s="6"/>
      <c r="BP482" s="6"/>
      <c r="BQ482" s="6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</row>
    <row r="483" spans="1:243" s="3" customFormat="1" x14ac:dyDescent="0.25">
      <c r="A483" s="1"/>
      <c r="B483"/>
      <c r="F483" s="6"/>
      <c r="G483" s="9"/>
      <c r="H483" s="6"/>
      <c r="I483" s="6"/>
      <c r="J483" s="7"/>
      <c r="K483" s="6"/>
      <c r="L483" s="6"/>
      <c r="M483" s="6"/>
      <c r="N483" s="6"/>
      <c r="O483" s="4"/>
      <c r="P483" s="4"/>
      <c r="Q483" s="4"/>
      <c r="R483" s="6"/>
      <c r="S483" s="2"/>
      <c r="T483" s="32"/>
      <c r="U483" s="32"/>
      <c r="V483" s="37"/>
      <c r="W483" s="2"/>
      <c r="X483" s="2"/>
      <c r="Y483" s="2"/>
      <c r="AE483" s="9"/>
      <c r="AF483" s="9"/>
      <c r="AG483" s="9"/>
      <c r="AI483" s="6"/>
      <c r="AL483" s="6"/>
      <c r="AM483" s="6"/>
      <c r="AO483" s="6"/>
      <c r="AS483" s="5"/>
      <c r="AU483" s="6"/>
      <c r="AW483" s="6"/>
      <c r="AY483" s="13"/>
      <c r="BC483" s="9"/>
      <c r="BE483" s="9"/>
      <c r="BJ483" s="14"/>
      <c r="BL483" s="6"/>
      <c r="BM483" s="6"/>
      <c r="BN483" s="6"/>
      <c r="BO483" s="6"/>
      <c r="BP483" s="6"/>
      <c r="BQ483" s="6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</row>
    <row r="484" spans="1:243" s="3" customFormat="1" x14ac:dyDescent="0.25">
      <c r="A484" s="1"/>
      <c r="B484"/>
      <c r="F484" s="6"/>
      <c r="G484" s="9"/>
      <c r="H484" s="6"/>
      <c r="I484" s="6"/>
      <c r="J484" s="7"/>
      <c r="K484" s="6"/>
      <c r="L484" s="6"/>
      <c r="M484" s="6"/>
      <c r="N484" s="6"/>
      <c r="O484" s="4"/>
      <c r="P484" s="4"/>
      <c r="Q484" s="4"/>
      <c r="R484" s="6"/>
      <c r="S484" s="2"/>
      <c r="T484" s="32"/>
      <c r="U484" s="32"/>
      <c r="V484" s="37"/>
      <c r="W484" s="2"/>
      <c r="X484" s="2"/>
      <c r="Y484" s="2"/>
      <c r="AE484" s="9"/>
      <c r="AF484" s="9"/>
      <c r="AG484" s="9"/>
      <c r="AI484" s="6"/>
      <c r="AL484" s="6"/>
      <c r="AM484" s="6"/>
      <c r="AO484" s="6"/>
      <c r="AS484" s="5"/>
      <c r="AU484" s="6"/>
      <c r="AW484" s="6"/>
      <c r="AY484" s="13"/>
      <c r="BC484" s="9"/>
      <c r="BE484" s="9"/>
      <c r="BJ484" s="14"/>
      <c r="BL484" s="6"/>
      <c r="BM484" s="6"/>
      <c r="BN484" s="6"/>
      <c r="BO484" s="6"/>
      <c r="BP484" s="6"/>
      <c r="BQ484" s="6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</row>
    <row r="485" spans="1:243" s="3" customFormat="1" x14ac:dyDescent="0.25">
      <c r="A485" s="1"/>
      <c r="B485"/>
      <c r="F485" s="6"/>
      <c r="G485" s="9"/>
      <c r="H485" s="6"/>
      <c r="I485" s="6"/>
      <c r="J485" s="7"/>
      <c r="K485" s="6"/>
      <c r="L485" s="6"/>
      <c r="M485" s="6"/>
      <c r="N485" s="6"/>
      <c r="O485" s="4"/>
      <c r="P485" s="4"/>
      <c r="Q485" s="4"/>
      <c r="R485" s="6"/>
      <c r="S485" s="2"/>
      <c r="T485" s="32"/>
      <c r="U485" s="32"/>
      <c r="V485" s="37"/>
      <c r="W485" s="2"/>
      <c r="X485" s="2"/>
      <c r="Y485" s="2"/>
      <c r="AE485" s="9"/>
      <c r="AF485" s="9"/>
      <c r="AG485" s="9"/>
      <c r="AI485" s="6"/>
      <c r="AL485" s="6"/>
      <c r="AM485" s="6"/>
      <c r="AO485" s="6"/>
      <c r="AS485" s="5"/>
      <c r="AU485" s="6"/>
      <c r="AW485" s="6"/>
      <c r="AY485" s="13"/>
      <c r="BC485" s="9"/>
      <c r="BE485" s="9"/>
      <c r="BJ485" s="14"/>
      <c r="BL485" s="6"/>
      <c r="BM485" s="6"/>
      <c r="BN485" s="6"/>
      <c r="BO485" s="6"/>
      <c r="BP485" s="6"/>
      <c r="BQ485" s="6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</row>
    <row r="486" spans="1:243" s="3" customFormat="1" x14ac:dyDescent="0.25">
      <c r="A486" s="1"/>
      <c r="B486"/>
      <c r="F486" s="6"/>
      <c r="G486" s="9"/>
      <c r="H486" s="6"/>
      <c r="I486" s="6"/>
      <c r="J486" s="7"/>
      <c r="K486" s="6"/>
      <c r="L486" s="6"/>
      <c r="M486" s="6"/>
      <c r="N486" s="6"/>
      <c r="O486" s="4"/>
      <c r="P486" s="4"/>
      <c r="Q486" s="4"/>
      <c r="R486" s="6"/>
      <c r="S486" s="2"/>
      <c r="T486" s="32"/>
      <c r="U486" s="32"/>
      <c r="V486" s="37"/>
      <c r="W486" s="2"/>
      <c r="X486" s="2"/>
      <c r="Y486" s="2"/>
      <c r="AE486" s="9"/>
      <c r="AF486" s="9"/>
      <c r="AG486" s="9"/>
      <c r="AI486" s="6"/>
      <c r="AL486" s="6"/>
      <c r="AM486" s="6"/>
      <c r="AO486" s="6"/>
      <c r="AS486" s="5"/>
      <c r="AU486" s="6"/>
      <c r="AW486" s="6"/>
      <c r="AY486" s="13"/>
      <c r="BC486" s="9"/>
      <c r="BE486" s="9"/>
      <c r="BJ486" s="14"/>
      <c r="BL486" s="6"/>
      <c r="BM486" s="6"/>
      <c r="BN486" s="6"/>
      <c r="BO486" s="6"/>
      <c r="BP486" s="6"/>
      <c r="BQ486" s="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</row>
    <row r="487" spans="1:243" s="3" customFormat="1" x14ac:dyDescent="0.25">
      <c r="A487" s="1"/>
      <c r="B487"/>
      <c r="F487" s="6"/>
      <c r="G487" s="9"/>
      <c r="H487" s="6"/>
      <c r="I487" s="6"/>
      <c r="J487" s="7"/>
      <c r="K487" s="6"/>
      <c r="L487" s="6"/>
      <c r="M487" s="6"/>
      <c r="N487" s="6"/>
      <c r="O487" s="4"/>
      <c r="P487" s="4"/>
      <c r="Q487" s="4"/>
      <c r="R487" s="6"/>
      <c r="S487" s="2"/>
      <c r="T487" s="32"/>
      <c r="U487" s="32"/>
      <c r="V487" s="37"/>
      <c r="W487" s="2"/>
      <c r="X487" s="2"/>
      <c r="Y487" s="2"/>
      <c r="AE487" s="9"/>
      <c r="AF487" s="9"/>
      <c r="AG487" s="9"/>
      <c r="AI487" s="6"/>
      <c r="AL487" s="6"/>
      <c r="AM487" s="6"/>
      <c r="AO487" s="6"/>
      <c r="AS487" s="5"/>
      <c r="AU487" s="6"/>
      <c r="AW487" s="6"/>
      <c r="AY487" s="13"/>
      <c r="BC487" s="9"/>
      <c r="BE487" s="9"/>
      <c r="BJ487" s="14"/>
      <c r="BL487" s="6"/>
      <c r="BM487" s="6"/>
      <c r="BN487" s="6"/>
      <c r="BO487" s="6"/>
      <c r="BP487" s="6"/>
      <c r="BQ487" s="6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</row>
    <row r="488" spans="1:243" s="3" customFormat="1" x14ac:dyDescent="0.25">
      <c r="A488" s="1"/>
      <c r="B488"/>
      <c r="F488" s="6"/>
      <c r="G488" s="9"/>
      <c r="H488" s="6"/>
      <c r="I488" s="6"/>
      <c r="J488" s="7"/>
      <c r="K488" s="6"/>
      <c r="L488" s="6"/>
      <c r="M488" s="6"/>
      <c r="N488" s="6"/>
      <c r="O488" s="4"/>
      <c r="P488" s="4"/>
      <c r="Q488" s="4"/>
      <c r="R488" s="6"/>
      <c r="S488" s="2"/>
      <c r="T488" s="32"/>
      <c r="U488" s="32"/>
      <c r="V488" s="37"/>
      <c r="W488" s="2"/>
      <c r="X488" s="2"/>
      <c r="Y488" s="2"/>
      <c r="AE488" s="9"/>
      <c r="AF488" s="9"/>
      <c r="AG488" s="9"/>
      <c r="AI488" s="6"/>
      <c r="AL488" s="6"/>
      <c r="AM488" s="6"/>
      <c r="AO488" s="6"/>
      <c r="AS488" s="5"/>
      <c r="AU488" s="6"/>
      <c r="AW488" s="6"/>
      <c r="AY488" s="13"/>
      <c r="BC488" s="9"/>
      <c r="BE488" s="9"/>
      <c r="BJ488" s="14"/>
      <c r="BL488" s="6"/>
      <c r="BM488" s="6"/>
      <c r="BN488" s="6"/>
      <c r="BO488" s="6"/>
      <c r="BP488" s="6"/>
      <c r="BQ488" s="6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</row>
    <row r="489" spans="1:243" s="3" customFormat="1" x14ac:dyDescent="0.25">
      <c r="A489" s="1"/>
      <c r="B489"/>
      <c r="F489" s="6"/>
      <c r="G489" s="9"/>
      <c r="H489" s="6"/>
      <c r="I489" s="6"/>
      <c r="J489" s="7"/>
      <c r="K489" s="6"/>
      <c r="L489" s="6"/>
      <c r="M489" s="6"/>
      <c r="N489" s="6"/>
      <c r="O489" s="4"/>
      <c r="P489" s="4"/>
      <c r="Q489" s="4"/>
      <c r="R489" s="6"/>
      <c r="S489" s="2"/>
      <c r="T489" s="32"/>
      <c r="U489" s="32"/>
      <c r="V489" s="37"/>
      <c r="W489" s="2"/>
      <c r="X489" s="2"/>
      <c r="Y489" s="2"/>
      <c r="AE489" s="9"/>
      <c r="AF489" s="9"/>
      <c r="AG489" s="9"/>
      <c r="AI489" s="6"/>
      <c r="AL489" s="6"/>
      <c r="AM489" s="6"/>
      <c r="AO489" s="6"/>
      <c r="AS489" s="5"/>
      <c r="AU489" s="6"/>
      <c r="AW489" s="6"/>
      <c r="AY489" s="13"/>
      <c r="BC489" s="9"/>
      <c r="BE489" s="9"/>
      <c r="BJ489" s="14"/>
      <c r="BL489" s="6"/>
      <c r="BM489" s="6"/>
      <c r="BN489" s="6"/>
      <c r="BO489" s="6"/>
      <c r="BP489" s="6"/>
      <c r="BQ489" s="6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</row>
    <row r="490" spans="1:243" s="3" customFormat="1" x14ac:dyDescent="0.25">
      <c r="A490" s="1"/>
      <c r="B490"/>
      <c r="F490" s="6"/>
      <c r="G490" s="9"/>
      <c r="H490" s="6"/>
      <c r="I490" s="6"/>
      <c r="J490" s="7"/>
      <c r="K490" s="6"/>
      <c r="L490" s="6"/>
      <c r="M490" s="6"/>
      <c r="N490" s="6"/>
      <c r="O490" s="4"/>
      <c r="P490" s="4"/>
      <c r="Q490" s="4"/>
      <c r="R490" s="6"/>
      <c r="S490" s="2"/>
      <c r="T490" s="32"/>
      <c r="U490" s="32"/>
      <c r="V490" s="37"/>
      <c r="W490" s="2"/>
      <c r="X490" s="2"/>
      <c r="Y490" s="2"/>
      <c r="AE490" s="9"/>
      <c r="AF490" s="9"/>
      <c r="AG490" s="9"/>
      <c r="AI490" s="6"/>
      <c r="AL490" s="6"/>
      <c r="AM490" s="6"/>
      <c r="AO490" s="6"/>
      <c r="AS490" s="5"/>
      <c r="AU490" s="6"/>
      <c r="AW490" s="6"/>
      <c r="AY490" s="13"/>
      <c r="BC490" s="9"/>
      <c r="BE490" s="9"/>
      <c r="BJ490" s="14"/>
      <c r="BL490" s="6"/>
      <c r="BM490" s="6"/>
      <c r="BN490" s="6"/>
      <c r="BO490" s="6"/>
      <c r="BP490" s="6"/>
      <c r="BQ490" s="6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</row>
    <row r="491" spans="1:243" s="3" customFormat="1" x14ac:dyDescent="0.25">
      <c r="A491" s="1"/>
      <c r="B491"/>
      <c r="F491" s="6"/>
      <c r="G491" s="9"/>
      <c r="H491" s="6"/>
      <c r="I491" s="6"/>
      <c r="J491" s="7"/>
      <c r="K491" s="6"/>
      <c r="L491" s="6"/>
      <c r="M491" s="6"/>
      <c r="N491" s="6"/>
      <c r="O491" s="4"/>
      <c r="P491" s="4"/>
      <c r="Q491" s="4"/>
      <c r="R491" s="6"/>
      <c r="S491" s="2"/>
      <c r="T491" s="32"/>
      <c r="U491" s="32"/>
      <c r="V491" s="37"/>
      <c r="W491" s="2"/>
      <c r="X491" s="2"/>
      <c r="Y491" s="2"/>
      <c r="AE491" s="9"/>
      <c r="AF491" s="9"/>
      <c r="AG491" s="9"/>
      <c r="AI491" s="6"/>
      <c r="AL491" s="6"/>
      <c r="AM491" s="6"/>
      <c r="AO491" s="6"/>
      <c r="AS491" s="5"/>
      <c r="AU491" s="6"/>
      <c r="AW491" s="6"/>
      <c r="AY491" s="13"/>
      <c r="BC491" s="9"/>
      <c r="BE491" s="9"/>
      <c r="BJ491" s="14"/>
      <c r="BL491" s="6"/>
      <c r="BM491" s="6"/>
      <c r="BN491" s="6"/>
      <c r="BO491" s="6"/>
      <c r="BP491" s="6"/>
      <c r="BQ491" s="6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</row>
    <row r="492" spans="1:243" s="3" customFormat="1" x14ac:dyDescent="0.25">
      <c r="A492" s="1"/>
      <c r="B492"/>
      <c r="F492" s="6"/>
      <c r="G492" s="9"/>
      <c r="H492" s="6"/>
      <c r="I492" s="6"/>
      <c r="J492" s="7"/>
      <c r="K492" s="6"/>
      <c r="L492" s="6"/>
      <c r="M492" s="6"/>
      <c r="N492" s="6"/>
      <c r="O492" s="4"/>
      <c r="P492" s="4"/>
      <c r="Q492" s="4"/>
      <c r="R492" s="6"/>
      <c r="S492" s="2"/>
      <c r="T492" s="32"/>
      <c r="U492" s="32"/>
      <c r="V492" s="37"/>
      <c r="W492" s="2"/>
      <c r="X492" s="2"/>
      <c r="Y492" s="2"/>
      <c r="AE492" s="9"/>
      <c r="AF492" s="9"/>
      <c r="AG492" s="9"/>
      <c r="AI492" s="6"/>
      <c r="AL492" s="6"/>
      <c r="AM492" s="6"/>
      <c r="AO492" s="6"/>
      <c r="AS492" s="5"/>
      <c r="AU492" s="6"/>
      <c r="AW492" s="6"/>
      <c r="AY492" s="13"/>
      <c r="BC492" s="9"/>
      <c r="BE492" s="9"/>
      <c r="BJ492" s="14"/>
      <c r="BL492" s="6"/>
      <c r="BM492" s="6"/>
      <c r="BN492" s="6"/>
      <c r="BO492" s="6"/>
      <c r="BP492" s="6"/>
      <c r="BQ492" s="6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</row>
    <row r="493" spans="1:243" s="3" customFormat="1" x14ac:dyDescent="0.25">
      <c r="A493" s="1"/>
      <c r="B493"/>
      <c r="F493" s="6"/>
      <c r="G493" s="9"/>
      <c r="H493" s="6"/>
      <c r="I493" s="6"/>
      <c r="J493" s="7"/>
      <c r="K493" s="6"/>
      <c r="L493" s="6"/>
      <c r="M493" s="6"/>
      <c r="N493" s="6"/>
      <c r="O493" s="4"/>
      <c r="P493" s="4"/>
      <c r="Q493" s="4"/>
      <c r="R493" s="6"/>
      <c r="S493" s="2"/>
      <c r="T493" s="32"/>
      <c r="U493" s="32"/>
      <c r="V493" s="37"/>
      <c r="W493" s="2"/>
      <c r="X493" s="2"/>
      <c r="Y493" s="2"/>
      <c r="AE493" s="9"/>
      <c r="AF493" s="9"/>
      <c r="AG493" s="9"/>
      <c r="AI493" s="6"/>
      <c r="AL493" s="6"/>
      <c r="AM493" s="6"/>
      <c r="AO493" s="6"/>
      <c r="AS493" s="5"/>
      <c r="AU493" s="6"/>
      <c r="AW493" s="6"/>
      <c r="AY493" s="13"/>
      <c r="BC493" s="9"/>
      <c r="BE493" s="9"/>
      <c r="BJ493" s="14"/>
      <c r="BL493" s="6"/>
      <c r="BM493" s="6"/>
      <c r="BN493" s="6"/>
      <c r="BO493" s="6"/>
      <c r="BP493" s="6"/>
      <c r="BQ493" s="6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</row>
    <row r="494" spans="1:243" s="3" customFormat="1" x14ac:dyDescent="0.25">
      <c r="A494" s="1"/>
      <c r="B494"/>
      <c r="F494" s="6"/>
      <c r="G494" s="9"/>
      <c r="H494" s="6"/>
      <c r="I494" s="6"/>
      <c r="J494" s="7"/>
      <c r="K494" s="6"/>
      <c r="L494" s="6"/>
      <c r="M494" s="6"/>
      <c r="N494" s="6"/>
      <c r="O494" s="4"/>
      <c r="P494" s="4"/>
      <c r="Q494" s="4"/>
      <c r="R494" s="6"/>
      <c r="S494" s="2"/>
      <c r="T494" s="32"/>
      <c r="U494" s="32"/>
      <c r="V494" s="37"/>
      <c r="W494" s="2"/>
      <c r="X494" s="2"/>
      <c r="Y494" s="2"/>
      <c r="AE494" s="9"/>
      <c r="AF494" s="9"/>
      <c r="AG494" s="9"/>
      <c r="AI494" s="6"/>
      <c r="AL494" s="6"/>
      <c r="AM494" s="6"/>
      <c r="AO494" s="6"/>
      <c r="AS494" s="5"/>
      <c r="AU494" s="6"/>
      <c r="AW494" s="6"/>
      <c r="AY494" s="13"/>
      <c r="BC494" s="9"/>
      <c r="BE494" s="9"/>
      <c r="BJ494" s="14"/>
      <c r="BL494" s="6"/>
      <c r="BM494" s="6"/>
      <c r="BN494" s="6"/>
      <c r="BO494" s="6"/>
      <c r="BP494" s="6"/>
      <c r="BQ494" s="6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</row>
    <row r="495" spans="1:243" s="3" customFormat="1" x14ac:dyDescent="0.25">
      <c r="A495" s="1"/>
      <c r="B495"/>
      <c r="F495" s="6"/>
      <c r="G495" s="9"/>
      <c r="H495" s="6"/>
      <c r="I495" s="6"/>
      <c r="J495" s="7"/>
      <c r="K495" s="6"/>
      <c r="L495" s="6"/>
      <c r="M495" s="6"/>
      <c r="N495" s="6"/>
      <c r="O495" s="4"/>
      <c r="P495" s="4"/>
      <c r="Q495" s="4"/>
      <c r="R495" s="6"/>
      <c r="S495" s="2"/>
      <c r="T495" s="32"/>
      <c r="U495" s="32"/>
      <c r="V495" s="37"/>
      <c r="W495" s="2"/>
      <c r="X495" s="2"/>
      <c r="Y495" s="2"/>
      <c r="AE495" s="9"/>
      <c r="AF495" s="9"/>
      <c r="AG495" s="9"/>
      <c r="AI495" s="6"/>
      <c r="AL495" s="6"/>
      <c r="AM495" s="6"/>
      <c r="AO495" s="6"/>
      <c r="AS495" s="5"/>
      <c r="AU495" s="6"/>
      <c r="AW495" s="6"/>
      <c r="AY495" s="13"/>
      <c r="BC495" s="9"/>
      <c r="BE495" s="9"/>
      <c r="BJ495" s="14"/>
      <c r="BL495" s="6"/>
      <c r="BM495" s="6"/>
      <c r="BN495" s="6"/>
      <c r="BO495" s="6"/>
      <c r="BP495" s="6"/>
      <c r="BQ495" s="6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</row>
    <row r="496" spans="1:243" s="3" customFormat="1" x14ac:dyDescent="0.25">
      <c r="A496" s="1"/>
      <c r="B496"/>
      <c r="F496" s="6"/>
      <c r="G496" s="9"/>
      <c r="H496" s="6"/>
      <c r="I496" s="6"/>
      <c r="J496" s="7"/>
      <c r="K496" s="6"/>
      <c r="L496" s="6"/>
      <c r="M496" s="6"/>
      <c r="N496" s="6"/>
      <c r="O496" s="4"/>
      <c r="P496" s="4"/>
      <c r="Q496" s="4"/>
      <c r="R496" s="6"/>
      <c r="S496" s="2"/>
      <c r="T496" s="32"/>
      <c r="U496" s="32"/>
      <c r="V496" s="37"/>
      <c r="W496" s="2"/>
      <c r="X496" s="2"/>
      <c r="Y496" s="2"/>
      <c r="AE496" s="9"/>
      <c r="AF496" s="9"/>
      <c r="AG496" s="9"/>
      <c r="AI496" s="6"/>
      <c r="AL496" s="6"/>
      <c r="AM496" s="6"/>
      <c r="AO496" s="6"/>
      <c r="AS496" s="5"/>
      <c r="AU496" s="6"/>
      <c r="AW496" s="6"/>
      <c r="AY496" s="13"/>
      <c r="BC496" s="9"/>
      <c r="BE496" s="9"/>
      <c r="BJ496" s="14"/>
      <c r="BL496" s="6"/>
      <c r="BM496" s="6"/>
      <c r="BN496" s="6"/>
      <c r="BO496" s="6"/>
      <c r="BP496" s="6"/>
      <c r="BQ496" s="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</row>
    <row r="497" spans="1:243" s="3" customFormat="1" x14ac:dyDescent="0.25">
      <c r="A497" s="1"/>
      <c r="B497"/>
      <c r="F497" s="6"/>
      <c r="G497" s="9"/>
      <c r="H497" s="6"/>
      <c r="I497" s="6"/>
      <c r="J497" s="7"/>
      <c r="K497" s="6"/>
      <c r="L497" s="6"/>
      <c r="M497" s="6"/>
      <c r="N497" s="6"/>
      <c r="O497" s="4"/>
      <c r="P497" s="4"/>
      <c r="Q497" s="4"/>
      <c r="R497" s="6"/>
      <c r="S497" s="2"/>
      <c r="T497" s="32"/>
      <c r="U497" s="32"/>
      <c r="V497" s="37"/>
      <c r="W497" s="2"/>
      <c r="X497" s="2"/>
      <c r="Y497" s="2"/>
      <c r="AE497" s="9"/>
      <c r="AF497" s="9"/>
      <c r="AG497" s="9"/>
      <c r="AI497" s="6"/>
      <c r="AL497" s="6"/>
      <c r="AM497" s="6"/>
      <c r="AO497" s="6"/>
      <c r="AS497" s="5"/>
      <c r="AU497" s="6"/>
      <c r="AW497" s="6"/>
      <c r="AY497" s="13"/>
      <c r="BC497" s="9"/>
      <c r="BE497" s="9"/>
      <c r="BJ497" s="14"/>
      <c r="BL497" s="6"/>
      <c r="BM497" s="6"/>
      <c r="BN497" s="6"/>
      <c r="BO497" s="6"/>
      <c r="BP497" s="6"/>
      <c r="BQ497" s="6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</row>
    <row r="498" spans="1:243" s="3" customFormat="1" x14ac:dyDescent="0.25">
      <c r="A498" s="1"/>
      <c r="B498"/>
      <c r="F498" s="6"/>
      <c r="G498" s="9"/>
      <c r="H498" s="6"/>
      <c r="I498" s="6"/>
      <c r="J498" s="7"/>
      <c r="K498" s="6"/>
      <c r="L498" s="6"/>
      <c r="M498" s="6"/>
      <c r="N498" s="6"/>
      <c r="O498" s="4"/>
      <c r="P498" s="4"/>
      <c r="Q498" s="4"/>
      <c r="R498" s="6"/>
      <c r="S498" s="2"/>
      <c r="T498" s="32"/>
      <c r="U498" s="32"/>
      <c r="V498" s="37"/>
      <c r="W498" s="2"/>
      <c r="X498" s="2"/>
      <c r="Y498" s="2"/>
      <c r="AE498" s="9"/>
      <c r="AF498" s="9"/>
      <c r="AG498" s="9"/>
      <c r="AI498" s="6"/>
      <c r="AL498" s="6"/>
      <c r="AM498" s="6"/>
      <c r="AO498" s="6"/>
      <c r="AS498" s="5"/>
      <c r="AU498" s="6"/>
      <c r="AW498" s="6"/>
      <c r="AY498" s="13"/>
      <c r="BC498" s="9"/>
      <c r="BE498" s="9"/>
      <c r="BJ498" s="14"/>
      <c r="BL498" s="6"/>
      <c r="BM498" s="6"/>
      <c r="BN498" s="6"/>
      <c r="BO498" s="6"/>
      <c r="BP498" s="6"/>
      <c r="BQ498" s="6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</row>
    <row r="499" spans="1:243" s="3" customFormat="1" x14ac:dyDescent="0.25">
      <c r="A499" s="1"/>
      <c r="B499"/>
      <c r="F499" s="6"/>
      <c r="G499" s="9"/>
      <c r="H499" s="6"/>
      <c r="I499" s="6"/>
      <c r="J499" s="7"/>
      <c r="K499" s="6"/>
      <c r="L499" s="6"/>
      <c r="M499" s="6"/>
      <c r="N499" s="6"/>
      <c r="O499" s="4"/>
      <c r="P499" s="4"/>
      <c r="Q499" s="4"/>
      <c r="R499" s="6"/>
      <c r="S499" s="2"/>
      <c r="T499" s="32"/>
      <c r="U499" s="32"/>
      <c r="V499" s="37"/>
      <c r="W499" s="2"/>
      <c r="X499" s="2"/>
      <c r="Y499" s="2"/>
      <c r="AE499" s="9"/>
      <c r="AF499" s="9"/>
      <c r="AG499" s="9"/>
      <c r="AI499" s="6"/>
      <c r="AL499" s="6"/>
      <c r="AM499" s="6"/>
      <c r="AO499" s="6"/>
      <c r="AS499" s="5"/>
      <c r="AU499" s="6"/>
      <c r="AW499" s="6"/>
      <c r="AY499" s="13"/>
      <c r="BC499" s="9"/>
      <c r="BE499" s="9"/>
      <c r="BJ499" s="14"/>
      <c r="BL499" s="6"/>
      <c r="BM499" s="6"/>
      <c r="BN499" s="6"/>
      <c r="BO499" s="6"/>
      <c r="BP499" s="6"/>
      <c r="BQ499" s="6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</row>
    <row r="500" spans="1:243" s="3" customFormat="1" x14ac:dyDescent="0.25">
      <c r="A500" s="1"/>
      <c r="B500"/>
      <c r="F500" s="6"/>
      <c r="G500" s="9"/>
      <c r="H500" s="6"/>
      <c r="I500" s="6"/>
      <c r="J500" s="7"/>
      <c r="K500" s="6"/>
      <c r="L500" s="6"/>
      <c r="M500" s="6"/>
      <c r="N500" s="6"/>
      <c r="O500" s="4"/>
      <c r="P500" s="4"/>
      <c r="Q500" s="4"/>
      <c r="R500" s="6"/>
      <c r="S500" s="2"/>
      <c r="T500" s="32"/>
      <c r="U500" s="32"/>
      <c r="V500" s="37"/>
      <c r="W500" s="2"/>
      <c r="X500" s="2"/>
      <c r="Y500" s="2"/>
      <c r="AE500" s="9"/>
      <c r="AF500" s="9"/>
      <c r="AG500" s="9"/>
      <c r="AI500" s="6"/>
      <c r="AL500" s="6"/>
      <c r="AM500" s="6"/>
      <c r="AO500" s="6"/>
      <c r="AS500" s="5"/>
      <c r="AU500" s="6"/>
      <c r="AW500" s="6"/>
      <c r="AY500" s="13"/>
      <c r="BC500" s="9"/>
      <c r="BE500" s="9"/>
      <c r="BJ500" s="14"/>
      <c r="BL500" s="6"/>
      <c r="BM500" s="6"/>
      <c r="BN500" s="6"/>
      <c r="BO500" s="6"/>
      <c r="BP500" s="6"/>
      <c r="BQ500" s="6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</row>
    <row r="501" spans="1:243" s="3" customFormat="1" x14ac:dyDescent="0.25">
      <c r="A501" s="1"/>
      <c r="B501"/>
      <c r="F501" s="6"/>
      <c r="G501" s="9"/>
      <c r="H501" s="6"/>
      <c r="I501" s="6"/>
      <c r="J501" s="7"/>
      <c r="K501" s="6"/>
      <c r="L501" s="6"/>
      <c r="M501" s="6"/>
      <c r="N501" s="6"/>
      <c r="O501" s="4"/>
      <c r="P501" s="4"/>
      <c r="Q501" s="4"/>
      <c r="R501" s="6"/>
      <c r="S501" s="2"/>
      <c r="T501" s="32"/>
      <c r="U501" s="32"/>
      <c r="V501" s="37"/>
      <c r="W501" s="2"/>
      <c r="X501" s="2"/>
      <c r="Y501" s="2"/>
      <c r="AE501" s="9"/>
      <c r="AF501" s="9"/>
      <c r="AG501" s="9"/>
      <c r="AI501" s="6"/>
      <c r="AL501" s="6"/>
      <c r="AM501" s="6"/>
      <c r="AO501" s="6"/>
      <c r="AS501" s="5"/>
      <c r="AU501" s="6"/>
      <c r="AW501" s="6"/>
      <c r="AY501" s="13"/>
      <c r="BC501" s="9"/>
      <c r="BE501" s="9"/>
      <c r="BJ501" s="14"/>
      <c r="BL501" s="6"/>
      <c r="BM501" s="6"/>
      <c r="BN501" s="6"/>
      <c r="BO501" s="6"/>
      <c r="BP501" s="6"/>
      <c r="BQ501" s="6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</row>
    <row r="502" spans="1:243" s="3" customFormat="1" x14ac:dyDescent="0.25">
      <c r="A502" s="1"/>
      <c r="B502"/>
      <c r="F502" s="6"/>
      <c r="G502" s="9"/>
      <c r="H502" s="6"/>
      <c r="I502" s="6"/>
      <c r="J502" s="7"/>
      <c r="K502" s="6"/>
      <c r="L502" s="6"/>
      <c r="M502" s="6"/>
      <c r="N502" s="6"/>
      <c r="O502" s="4"/>
      <c r="P502" s="4"/>
      <c r="Q502" s="4"/>
      <c r="R502" s="6"/>
      <c r="S502" s="2"/>
      <c r="T502" s="32"/>
      <c r="U502" s="32"/>
      <c r="V502" s="37"/>
      <c r="W502" s="2"/>
      <c r="X502" s="2"/>
      <c r="Y502" s="2"/>
      <c r="AE502" s="9"/>
      <c r="AF502" s="9"/>
      <c r="AG502" s="9"/>
      <c r="AI502" s="6"/>
      <c r="AL502" s="6"/>
      <c r="AM502" s="6"/>
      <c r="AO502" s="6"/>
      <c r="AS502" s="5"/>
      <c r="AU502" s="6"/>
      <c r="AW502" s="6"/>
      <c r="AY502" s="13"/>
      <c r="BC502" s="9"/>
      <c r="BE502" s="9"/>
      <c r="BJ502" s="14"/>
      <c r="BL502" s="6"/>
      <c r="BM502" s="6"/>
      <c r="BN502" s="6"/>
      <c r="BO502" s="6"/>
      <c r="BP502" s="6"/>
      <c r="BQ502" s="6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</row>
    <row r="503" spans="1:243" s="3" customFormat="1" x14ac:dyDescent="0.25">
      <c r="A503" s="1"/>
      <c r="B503"/>
      <c r="F503" s="6"/>
      <c r="G503" s="9"/>
      <c r="H503" s="6"/>
      <c r="I503" s="6"/>
      <c r="J503" s="7"/>
      <c r="K503" s="6"/>
      <c r="L503" s="6"/>
      <c r="M503" s="6"/>
      <c r="N503" s="6"/>
      <c r="O503" s="4"/>
      <c r="P503" s="4"/>
      <c r="Q503" s="4"/>
      <c r="R503" s="6"/>
      <c r="S503" s="2"/>
      <c r="T503" s="32"/>
      <c r="U503" s="32"/>
      <c r="V503" s="37"/>
      <c r="W503" s="2"/>
      <c r="X503" s="2"/>
      <c r="Y503" s="2"/>
      <c r="AE503" s="9"/>
      <c r="AF503" s="9"/>
      <c r="AG503" s="9"/>
      <c r="AI503" s="6"/>
      <c r="AL503" s="6"/>
      <c r="AM503" s="6"/>
      <c r="AO503" s="6"/>
      <c r="AS503" s="5"/>
      <c r="AU503" s="6"/>
      <c r="AW503" s="6"/>
      <c r="AY503" s="13"/>
      <c r="BC503" s="9"/>
      <c r="BE503" s="9"/>
      <c r="BJ503" s="14"/>
      <c r="BL503" s="6"/>
      <c r="BM503" s="6"/>
      <c r="BN503" s="6"/>
      <c r="BO503" s="6"/>
      <c r="BP503" s="6"/>
      <c r="BQ503" s="6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</row>
    <row r="504" spans="1:243" s="3" customFormat="1" x14ac:dyDescent="0.25">
      <c r="A504" s="1"/>
      <c r="B504"/>
      <c r="F504" s="6"/>
      <c r="G504" s="9"/>
      <c r="H504" s="6"/>
      <c r="I504" s="6"/>
      <c r="J504" s="7"/>
      <c r="K504" s="6"/>
      <c r="L504" s="6"/>
      <c r="M504" s="6"/>
      <c r="N504" s="6"/>
      <c r="O504" s="4"/>
      <c r="P504" s="4"/>
      <c r="Q504" s="4"/>
      <c r="R504" s="6"/>
      <c r="S504" s="2"/>
      <c r="T504" s="32"/>
      <c r="U504" s="32"/>
      <c r="V504" s="37"/>
      <c r="W504" s="2"/>
      <c r="X504" s="2"/>
      <c r="Y504" s="2"/>
      <c r="AE504" s="9"/>
      <c r="AF504" s="9"/>
      <c r="AG504" s="9"/>
      <c r="AI504" s="6"/>
      <c r="AL504" s="6"/>
      <c r="AM504" s="6"/>
      <c r="AO504" s="6"/>
      <c r="AS504" s="5"/>
      <c r="AU504" s="6"/>
      <c r="AW504" s="6"/>
      <c r="AY504" s="13"/>
      <c r="BC504" s="9"/>
      <c r="BE504" s="9"/>
      <c r="BJ504" s="14"/>
      <c r="BL504" s="6"/>
      <c r="BM504" s="6"/>
      <c r="BN504" s="6"/>
      <c r="BO504" s="6"/>
      <c r="BP504" s="6"/>
      <c r="BQ504" s="6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</row>
    <row r="505" spans="1:243" s="3" customFormat="1" x14ac:dyDescent="0.25">
      <c r="A505" s="1"/>
      <c r="B505"/>
      <c r="F505" s="6"/>
      <c r="G505" s="9"/>
      <c r="H505" s="6"/>
      <c r="I505" s="6"/>
      <c r="J505" s="7"/>
      <c r="K505" s="6"/>
      <c r="L505" s="6"/>
      <c r="M505" s="6"/>
      <c r="N505" s="6"/>
      <c r="O505" s="4"/>
      <c r="P505" s="4"/>
      <c r="Q505" s="4"/>
      <c r="R505" s="6"/>
      <c r="S505" s="2"/>
      <c r="T505" s="32"/>
      <c r="U505" s="32"/>
      <c r="V505" s="37"/>
      <c r="W505" s="2"/>
      <c r="X505" s="2"/>
      <c r="Y505" s="2"/>
      <c r="AE505" s="9"/>
      <c r="AF505" s="9"/>
      <c r="AG505" s="9"/>
      <c r="AI505" s="6"/>
      <c r="AL505" s="6"/>
      <c r="AM505" s="6"/>
      <c r="AO505" s="6"/>
      <c r="AS505" s="5"/>
      <c r="AU505" s="6"/>
      <c r="AW505" s="6"/>
      <c r="AY505" s="13"/>
      <c r="BC505" s="9"/>
      <c r="BE505" s="9"/>
      <c r="BJ505" s="14"/>
      <c r="BL505" s="6"/>
      <c r="BM505" s="6"/>
      <c r="BN505" s="6"/>
      <c r="BO505" s="6"/>
      <c r="BP505" s="6"/>
      <c r="BQ505" s="6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</row>
    <row r="506" spans="1:243" s="3" customFormat="1" x14ac:dyDescent="0.25">
      <c r="A506" s="1"/>
      <c r="B506"/>
      <c r="F506" s="6"/>
      <c r="G506" s="9"/>
      <c r="H506" s="6"/>
      <c r="I506" s="6"/>
      <c r="J506" s="7"/>
      <c r="K506" s="6"/>
      <c r="L506" s="6"/>
      <c r="M506" s="6"/>
      <c r="N506" s="6"/>
      <c r="O506" s="4"/>
      <c r="P506" s="4"/>
      <c r="Q506" s="4"/>
      <c r="R506" s="6"/>
      <c r="S506" s="2"/>
      <c r="T506" s="32"/>
      <c r="U506" s="32"/>
      <c r="V506" s="37"/>
      <c r="W506" s="2"/>
      <c r="X506" s="2"/>
      <c r="Y506" s="2"/>
      <c r="AE506" s="9"/>
      <c r="AF506" s="9"/>
      <c r="AG506" s="9"/>
      <c r="AI506" s="6"/>
      <c r="AL506" s="6"/>
      <c r="AM506" s="6"/>
      <c r="AO506" s="6"/>
      <c r="AS506" s="5"/>
      <c r="AU506" s="6"/>
      <c r="AW506" s="6"/>
      <c r="AY506" s="13"/>
      <c r="BC506" s="9"/>
      <c r="BE506" s="9"/>
      <c r="BJ506" s="14"/>
      <c r="BL506" s="6"/>
      <c r="BM506" s="6"/>
      <c r="BN506" s="6"/>
      <c r="BO506" s="6"/>
      <c r="BP506" s="6"/>
      <c r="BQ506" s="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</row>
    <row r="507" spans="1:243" s="3" customFormat="1" x14ac:dyDescent="0.25">
      <c r="A507" s="1"/>
      <c r="B507"/>
      <c r="F507" s="6"/>
      <c r="G507" s="9"/>
      <c r="H507" s="6"/>
      <c r="I507" s="6"/>
      <c r="J507" s="7"/>
      <c r="K507" s="6"/>
      <c r="L507" s="6"/>
      <c r="M507" s="6"/>
      <c r="N507" s="6"/>
      <c r="O507" s="4"/>
      <c r="P507" s="4"/>
      <c r="Q507" s="4"/>
      <c r="R507" s="6"/>
      <c r="S507" s="2"/>
      <c r="T507" s="32"/>
      <c r="U507" s="32"/>
      <c r="V507" s="37"/>
      <c r="W507" s="2"/>
      <c r="X507" s="2"/>
      <c r="Y507" s="2"/>
      <c r="AE507" s="9"/>
      <c r="AF507" s="9"/>
      <c r="AG507" s="9"/>
      <c r="AI507" s="6"/>
      <c r="AL507" s="6"/>
      <c r="AM507" s="6"/>
      <c r="AO507" s="6"/>
      <c r="AS507" s="5"/>
      <c r="AU507" s="6"/>
      <c r="AW507" s="6"/>
      <c r="AY507" s="13"/>
      <c r="BC507" s="9"/>
      <c r="BE507" s="9"/>
      <c r="BJ507" s="14"/>
      <c r="BL507" s="6"/>
      <c r="BM507" s="6"/>
      <c r="BN507" s="6"/>
      <c r="BO507" s="6"/>
      <c r="BP507" s="6"/>
      <c r="BQ507" s="6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</row>
    <row r="508" spans="1:243" s="3" customFormat="1" x14ac:dyDescent="0.25">
      <c r="A508" s="1"/>
      <c r="B508"/>
      <c r="F508" s="6"/>
      <c r="G508" s="9"/>
      <c r="H508" s="6"/>
      <c r="I508" s="6"/>
      <c r="J508" s="7"/>
      <c r="K508" s="6"/>
      <c r="L508" s="6"/>
      <c r="M508" s="6"/>
      <c r="N508" s="6"/>
      <c r="O508" s="4"/>
      <c r="P508" s="4"/>
      <c r="Q508" s="4"/>
      <c r="R508" s="6"/>
      <c r="S508" s="2"/>
      <c r="T508" s="32"/>
      <c r="U508" s="32"/>
      <c r="V508" s="37"/>
      <c r="W508" s="2"/>
      <c r="X508" s="2"/>
      <c r="Y508" s="2"/>
      <c r="AE508" s="9"/>
      <c r="AF508" s="9"/>
      <c r="AG508" s="9"/>
      <c r="AI508" s="6"/>
      <c r="AL508" s="6"/>
      <c r="AM508" s="6"/>
      <c r="AO508" s="6"/>
      <c r="AS508" s="5"/>
      <c r="AU508" s="6"/>
      <c r="AW508" s="6"/>
      <c r="AY508" s="13"/>
      <c r="BC508" s="9"/>
      <c r="BE508" s="9"/>
      <c r="BJ508" s="14"/>
      <c r="BL508" s="6"/>
      <c r="BM508" s="6"/>
      <c r="BN508" s="6"/>
      <c r="BO508" s="6"/>
      <c r="BP508" s="6"/>
      <c r="BQ508" s="6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</row>
    <row r="509" spans="1:243" s="3" customFormat="1" x14ac:dyDescent="0.25">
      <c r="A509" s="1"/>
      <c r="B509"/>
      <c r="F509" s="6"/>
      <c r="G509" s="9"/>
      <c r="H509" s="6"/>
      <c r="I509" s="6"/>
      <c r="J509" s="7"/>
      <c r="K509" s="6"/>
      <c r="L509" s="6"/>
      <c r="M509" s="6"/>
      <c r="N509" s="6"/>
      <c r="O509" s="4"/>
      <c r="P509" s="4"/>
      <c r="Q509" s="4"/>
      <c r="R509" s="6"/>
      <c r="S509" s="2"/>
      <c r="T509" s="32"/>
      <c r="U509" s="32"/>
      <c r="V509" s="37"/>
      <c r="W509" s="2"/>
      <c r="X509" s="2"/>
      <c r="Y509" s="2"/>
      <c r="AE509" s="9"/>
      <c r="AF509" s="9"/>
      <c r="AG509" s="9"/>
      <c r="AI509" s="6"/>
      <c r="AL509" s="6"/>
      <c r="AM509" s="6"/>
      <c r="AO509" s="6"/>
      <c r="AS509" s="5"/>
      <c r="AU509" s="6"/>
      <c r="AW509" s="6"/>
      <c r="AY509" s="13"/>
      <c r="BC509" s="9"/>
      <c r="BE509" s="9"/>
      <c r="BJ509" s="14"/>
      <c r="BL509" s="6"/>
      <c r="BM509" s="6"/>
      <c r="BN509" s="6"/>
      <c r="BO509" s="6"/>
      <c r="BP509" s="6"/>
      <c r="BQ509" s="6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</row>
    <row r="510" spans="1:243" s="3" customFormat="1" x14ac:dyDescent="0.25">
      <c r="A510" s="1"/>
      <c r="B510"/>
      <c r="F510" s="6"/>
      <c r="G510" s="9"/>
      <c r="H510" s="6"/>
      <c r="I510" s="6"/>
      <c r="J510" s="7"/>
      <c r="K510" s="6"/>
      <c r="L510" s="6"/>
      <c r="M510" s="6"/>
      <c r="N510" s="6"/>
      <c r="O510" s="4"/>
      <c r="P510" s="4"/>
      <c r="Q510" s="4"/>
      <c r="R510" s="6"/>
      <c r="S510" s="2"/>
      <c r="T510" s="32"/>
      <c r="U510" s="32"/>
      <c r="V510" s="37"/>
      <c r="W510" s="2"/>
      <c r="X510" s="2"/>
      <c r="Y510" s="2"/>
      <c r="AE510" s="9"/>
      <c r="AF510" s="9"/>
      <c r="AG510" s="9"/>
      <c r="AI510" s="6"/>
      <c r="AL510" s="6"/>
      <c r="AM510" s="6"/>
      <c r="AO510" s="6"/>
      <c r="AS510" s="5"/>
      <c r="AU510" s="6"/>
      <c r="AW510" s="6"/>
      <c r="AY510" s="13"/>
      <c r="BC510" s="9"/>
      <c r="BE510" s="9"/>
      <c r="BJ510" s="14"/>
      <c r="BL510" s="6"/>
      <c r="BM510" s="6"/>
      <c r="BN510" s="6"/>
      <c r="BO510" s="6"/>
      <c r="BP510" s="6"/>
      <c r="BQ510" s="6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</row>
    <row r="511" spans="1:243" s="3" customFormat="1" x14ac:dyDescent="0.25">
      <c r="A511" s="1"/>
      <c r="B511"/>
      <c r="F511" s="6"/>
      <c r="G511" s="9"/>
      <c r="H511" s="6"/>
      <c r="I511" s="6"/>
      <c r="J511" s="7"/>
      <c r="K511" s="6"/>
      <c r="L511" s="6"/>
      <c r="M511" s="6"/>
      <c r="N511" s="6"/>
      <c r="O511" s="4"/>
      <c r="P511" s="4"/>
      <c r="Q511" s="4"/>
      <c r="R511" s="6"/>
      <c r="S511" s="2"/>
      <c r="T511" s="32"/>
      <c r="U511" s="32"/>
      <c r="V511" s="37"/>
      <c r="W511" s="2"/>
      <c r="X511" s="2"/>
      <c r="Y511" s="2"/>
      <c r="AE511" s="9"/>
      <c r="AF511" s="9"/>
      <c r="AG511" s="9"/>
      <c r="AI511" s="6"/>
      <c r="AL511" s="6"/>
      <c r="AM511" s="6"/>
      <c r="AO511" s="6"/>
      <c r="AS511" s="5"/>
      <c r="AU511" s="6"/>
      <c r="AW511" s="6"/>
      <c r="AY511" s="13"/>
      <c r="BC511" s="9"/>
      <c r="BE511" s="9"/>
      <c r="BJ511" s="14"/>
      <c r="BL511" s="6"/>
      <c r="BM511" s="6"/>
      <c r="BN511" s="6"/>
      <c r="BO511" s="6"/>
      <c r="BP511" s="6"/>
      <c r="BQ511" s="6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</row>
    <row r="512" spans="1:243" s="3" customFormat="1" x14ac:dyDescent="0.25">
      <c r="A512" s="1"/>
      <c r="B512"/>
      <c r="F512" s="6"/>
      <c r="G512" s="9"/>
      <c r="H512" s="6"/>
      <c r="I512" s="6"/>
      <c r="J512" s="7"/>
      <c r="K512" s="6"/>
      <c r="L512" s="6"/>
      <c r="M512" s="6"/>
      <c r="N512" s="6"/>
      <c r="O512" s="4"/>
      <c r="P512" s="4"/>
      <c r="Q512" s="4"/>
      <c r="R512" s="6"/>
      <c r="S512" s="2"/>
      <c r="T512" s="32"/>
      <c r="U512" s="32"/>
      <c r="V512" s="37"/>
      <c r="W512" s="2"/>
      <c r="X512" s="2"/>
      <c r="Y512" s="2"/>
      <c r="AE512" s="9"/>
      <c r="AF512" s="9"/>
      <c r="AG512" s="9"/>
      <c r="AI512" s="6"/>
      <c r="AL512" s="6"/>
      <c r="AM512" s="6"/>
      <c r="AO512" s="6"/>
      <c r="AS512" s="5"/>
      <c r="AU512" s="6"/>
      <c r="AW512" s="6"/>
      <c r="AY512" s="13"/>
      <c r="BC512" s="9"/>
      <c r="BE512" s="9"/>
      <c r="BJ512" s="14"/>
      <c r="BL512" s="6"/>
      <c r="BM512" s="6"/>
      <c r="BN512" s="6"/>
      <c r="BO512" s="6"/>
      <c r="BP512" s="6"/>
      <c r="BQ512" s="6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</row>
    <row r="513" spans="1:243" s="3" customFormat="1" x14ac:dyDescent="0.25">
      <c r="A513" s="1"/>
      <c r="B513"/>
      <c r="F513" s="6"/>
      <c r="G513" s="9"/>
      <c r="H513" s="6"/>
      <c r="I513" s="6"/>
      <c r="J513" s="7"/>
      <c r="K513" s="6"/>
      <c r="L513" s="6"/>
      <c r="M513" s="6"/>
      <c r="N513" s="6"/>
      <c r="O513" s="4"/>
      <c r="P513" s="4"/>
      <c r="Q513" s="4"/>
      <c r="R513" s="6"/>
      <c r="S513" s="2"/>
      <c r="T513" s="32"/>
      <c r="U513" s="32"/>
      <c r="V513" s="37"/>
      <c r="W513" s="2"/>
      <c r="X513" s="2"/>
      <c r="Y513" s="2"/>
      <c r="AE513" s="9"/>
      <c r="AF513" s="9"/>
      <c r="AG513" s="9"/>
      <c r="AI513" s="6"/>
      <c r="AL513" s="6"/>
      <c r="AM513" s="6"/>
      <c r="AO513" s="6"/>
      <c r="AS513" s="5"/>
      <c r="AU513" s="6"/>
      <c r="AW513" s="6"/>
      <c r="AY513" s="13"/>
      <c r="BC513" s="9"/>
      <c r="BE513" s="9"/>
      <c r="BJ513" s="14"/>
      <c r="BL513" s="6"/>
      <c r="BM513" s="6"/>
      <c r="BN513" s="6"/>
      <c r="BO513" s="6"/>
      <c r="BP513" s="6"/>
      <c r="BQ513" s="6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</row>
    <row r="514" spans="1:243" s="3" customFormat="1" x14ac:dyDescent="0.25">
      <c r="A514" s="1"/>
      <c r="B514"/>
      <c r="F514" s="6"/>
      <c r="G514" s="9"/>
      <c r="H514" s="6"/>
      <c r="I514" s="6"/>
      <c r="J514" s="7"/>
      <c r="K514" s="6"/>
      <c r="L514" s="6"/>
      <c r="M514" s="6"/>
      <c r="N514" s="6"/>
      <c r="O514" s="4"/>
      <c r="P514" s="4"/>
      <c r="Q514" s="4"/>
      <c r="R514" s="6"/>
      <c r="S514" s="2"/>
      <c r="T514" s="32"/>
      <c r="U514" s="32"/>
      <c r="V514" s="37"/>
      <c r="W514" s="2"/>
      <c r="X514" s="2"/>
      <c r="Y514" s="2"/>
      <c r="AE514" s="9"/>
      <c r="AF514" s="9"/>
      <c r="AG514" s="9"/>
      <c r="AI514" s="6"/>
      <c r="AL514" s="6"/>
      <c r="AM514" s="6"/>
      <c r="AO514" s="6"/>
      <c r="AS514" s="5"/>
      <c r="AU514" s="6"/>
      <c r="AW514" s="6"/>
      <c r="AY514" s="13"/>
      <c r="BC514" s="9"/>
      <c r="BE514" s="9"/>
      <c r="BJ514" s="14"/>
      <c r="BL514" s="6"/>
      <c r="BM514" s="6"/>
      <c r="BN514" s="6"/>
      <c r="BO514" s="6"/>
      <c r="BP514" s="6"/>
      <c r="BQ514" s="6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</row>
    <row r="515" spans="1:243" s="3" customFormat="1" x14ac:dyDescent="0.25">
      <c r="A515" s="1"/>
      <c r="B515"/>
      <c r="F515" s="6"/>
      <c r="G515" s="9"/>
      <c r="H515" s="6"/>
      <c r="I515" s="6"/>
      <c r="J515" s="7"/>
      <c r="K515" s="6"/>
      <c r="L515" s="6"/>
      <c r="M515" s="6"/>
      <c r="N515" s="6"/>
      <c r="O515" s="4"/>
      <c r="P515" s="4"/>
      <c r="Q515" s="4"/>
      <c r="R515" s="6"/>
      <c r="S515" s="2"/>
      <c r="T515" s="32"/>
      <c r="U515" s="32"/>
      <c r="V515" s="37"/>
      <c r="W515" s="2"/>
      <c r="X515" s="2"/>
      <c r="Y515" s="2"/>
      <c r="AE515" s="9"/>
      <c r="AF515" s="9"/>
      <c r="AG515" s="9"/>
      <c r="AI515" s="6"/>
      <c r="AL515" s="6"/>
      <c r="AM515" s="6"/>
      <c r="AO515" s="6"/>
      <c r="AS515" s="5"/>
      <c r="AU515" s="6"/>
      <c r="AW515" s="6"/>
      <c r="AY515" s="13"/>
      <c r="BC515" s="9"/>
      <c r="BE515" s="9"/>
      <c r="BJ515" s="14"/>
      <c r="BL515" s="6"/>
      <c r="BM515" s="6"/>
      <c r="BN515" s="6"/>
      <c r="BO515" s="6"/>
      <c r="BP515" s="6"/>
      <c r="BQ515" s="6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</row>
    <row r="516" spans="1:243" s="3" customFormat="1" x14ac:dyDescent="0.25">
      <c r="A516" s="1"/>
      <c r="B516"/>
      <c r="F516" s="6"/>
      <c r="G516" s="9"/>
      <c r="H516" s="6"/>
      <c r="I516" s="6"/>
      <c r="J516" s="7"/>
      <c r="K516" s="6"/>
      <c r="L516" s="6"/>
      <c r="M516" s="6"/>
      <c r="N516" s="6"/>
      <c r="O516" s="4"/>
      <c r="P516" s="4"/>
      <c r="Q516" s="4"/>
      <c r="R516" s="6"/>
      <c r="S516" s="2"/>
      <c r="T516" s="32"/>
      <c r="U516" s="32"/>
      <c r="V516" s="37"/>
      <c r="W516" s="2"/>
      <c r="X516" s="2"/>
      <c r="Y516" s="2"/>
      <c r="AE516" s="9"/>
      <c r="AF516" s="9"/>
      <c r="AG516" s="9"/>
      <c r="AI516" s="6"/>
      <c r="AL516" s="6"/>
      <c r="AM516" s="6"/>
      <c r="AO516" s="6"/>
      <c r="AS516" s="5"/>
      <c r="AU516" s="6"/>
      <c r="AW516" s="6"/>
      <c r="AY516" s="13"/>
      <c r="BC516" s="9"/>
      <c r="BE516" s="9"/>
      <c r="BJ516" s="14"/>
      <c r="BL516" s="6"/>
      <c r="BM516" s="6"/>
      <c r="BN516" s="6"/>
      <c r="BO516" s="6"/>
      <c r="BP516" s="6"/>
      <c r="BQ516" s="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</row>
    <row r="517" spans="1:243" s="3" customFormat="1" x14ac:dyDescent="0.25">
      <c r="A517" s="1"/>
      <c r="B517"/>
      <c r="F517" s="6"/>
      <c r="G517" s="9"/>
      <c r="H517" s="6"/>
      <c r="I517" s="6"/>
      <c r="J517" s="7"/>
      <c r="K517" s="6"/>
      <c r="L517" s="6"/>
      <c r="M517" s="6"/>
      <c r="N517" s="6"/>
      <c r="O517" s="4"/>
      <c r="P517" s="4"/>
      <c r="Q517" s="4"/>
      <c r="R517" s="6"/>
      <c r="S517" s="2"/>
      <c r="T517" s="32"/>
      <c r="U517" s="32"/>
      <c r="V517" s="37"/>
      <c r="W517" s="2"/>
      <c r="X517" s="2"/>
      <c r="Y517" s="2"/>
      <c r="AE517" s="9"/>
      <c r="AF517" s="9"/>
      <c r="AG517" s="9"/>
      <c r="AI517" s="6"/>
      <c r="AL517" s="6"/>
      <c r="AM517" s="6"/>
      <c r="AO517" s="6"/>
      <c r="AS517" s="5"/>
      <c r="AU517" s="6"/>
      <c r="AW517" s="6"/>
      <c r="AY517" s="13"/>
      <c r="BC517" s="9"/>
      <c r="BE517" s="9"/>
      <c r="BJ517" s="14"/>
      <c r="BL517" s="6"/>
      <c r="BM517" s="6"/>
      <c r="BN517" s="6"/>
      <c r="BO517" s="6"/>
      <c r="BP517" s="6"/>
      <c r="BQ517" s="6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</row>
    <row r="518" spans="1:243" s="3" customFormat="1" x14ac:dyDescent="0.25">
      <c r="A518" s="1"/>
      <c r="B518"/>
      <c r="F518" s="6"/>
      <c r="G518" s="9"/>
      <c r="H518" s="6"/>
      <c r="I518" s="6"/>
      <c r="J518" s="7"/>
      <c r="K518" s="6"/>
      <c r="L518" s="6"/>
      <c r="M518" s="6"/>
      <c r="N518" s="6"/>
      <c r="O518" s="4"/>
      <c r="P518" s="4"/>
      <c r="Q518" s="4"/>
      <c r="R518" s="6"/>
      <c r="S518" s="2"/>
      <c r="T518" s="32"/>
      <c r="U518" s="32"/>
      <c r="V518" s="37"/>
      <c r="W518" s="2"/>
      <c r="X518" s="2"/>
      <c r="Y518" s="2"/>
      <c r="AE518" s="9"/>
      <c r="AF518" s="9"/>
      <c r="AG518" s="9"/>
      <c r="AI518" s="6"/>
      <c r="AL518" s="6"/>
      <c r="AM518" s="6"/>
      <c r="AO518" s="6"/>
      <c r="AS518" s="5"/>
      <c r="AU518" s="6"/>
      <c r="AW518" s="6"/>
      <c r="AY518" s="13"/>
      <c r="BC518" s="9"/>
      <c r="BE518" s="9"/>
      <c r="BJ518" s="14"/>
      <c r="BL518" s="6"/>
      <c r="BM518" s="6"/>
      <c r="BN518" s="6"/>
      <c r="BO518" s="6"/>
      <c r="BP518" s="6"/>
      <c r="BQ518" s="6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</row>
    <row r="519" spans="1:243" s="3" customFormat="1" x14ac:dyDescent="0.25">
      <c r="A519" s="1"/>
      <c r="B519"/>
      <c r="F519" s="6"/>
      <c r="G519" s="9"/>
      <c r="H519" s="6"/>
      <c r="I519" s="6"/>
      <c r="J519" s="7"/>
      <c r="K519" s="6"/>
      <c r="L519" s="6"/>
      <c r="M519" s="6"/>
      <c r="N519" s="6"/>
      <c r="O519" s="4"/>
      <c r="P519" s="4"/>
      <c r="Q519" s="4"/>
      <c r="R519" s="6"/>
      <c r="S519" s="2"/>
      <c r="T519" s="32"/>
      <c r="U519" s="32"/>
      <c r="V519" s="37"/>
      <c r="W519" s="2"/>
      <c r="X519" s="2"/>
      <c r="Y519" s="2"/>
      <c r="AE519" s="9"/>
      <c r="AF519" s="9"/>
      <c r="AG519" s="9"/>
      <c r="AI519" s="6"/>
      <c r="AL519" s="6"/>
      <c r="AM519" s="6"/>
      <c r="AO519" s="6"/>
      <c r="AS519" s="5"/>
      <c r="AU519" s="6"/>
      <c r="AW519" s="6"/>
      <c r="AY519" s="13"/>
      <c r="BC519" s="9"/>
      <c r="BE519" s="9"/>
      <c r="BJ519" s="14"/>
      <c r="BL519" s="6"/>
      <c r="BM519" s="6"/>
      <c r="BN519" s="6"/>
      <c r="BO519" s="6"/>
      <c r="BP519" s="6"/>
      <c r="BQ519" s="6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</row>
    <row r="520" spans="1:243" s="3" customFormat="1" x14ac:dyDescent="0.25">
      <c r="A520" s="1"/>
      <c r="B520"/>
      <c r="F520" s="6"/>
      <c r="G520" s="9"/>
      <c r="H520" s="6"/>
      <c r="I520" s="6"/>
      <c r="J520" s="7"/>
      <c r="K520" s="6"/>
      <c r="L520" s="6"/>
      <c r="M520" s="6"/>
      <c r="N520" s="6"/>
      <c r="O520" s="4"/>
      <c r="P520" s="4"/>
      <c r="Q520" s="4"/>
      <c r="R520" s="6"/>
      <c r="S520" s="2"/>
      <c r="T520" s="32"/>
      <c r="U520" s="32"/>
      <c r="V520" s="37"/>
      <c r="W520" s="2"/>
      <c r="X520" s="2"/>
      <c r="Y520" s="2"/>
      <c r="AE520" s="9"/>
      <c r="AF520" s="9"/>
      <c r="AG520" s="9"/>
      <c r="AI520" s="6"/>
      <c r="AL520" s="6"/>
      <c r="AM520" s="6"/>
      <c r="AO520" s="6"/>
      <c r="AS520" s="5"/>
      <c r="AU520" s="6"/>
      <c r="AW520" s="6"/>
      <c r="AY520" s="13"/>
      <c r="BC520" s="9"/>
      <c r="BE520" s="9"/>
      <c r="BJ520" s="14"/>
      <c r="BL520" s="6"/>
      <c r="BM520" s="6"/>
      <c r="BN520" s="6"/>
      <c r="BO520" s="6"/>
      <c r="BP520" s="6"/>
      <c r="BQ520" s="6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</row>
    <row r="521" spans="1:243" s="3" customFormat="1" x14ac:dyDescent="0.25">
      <c r="A521" s="1"/>
      <c r="B521"/>
      <c r="F521" s="6"/>
      <c r="G521" s="9"/>
      <c r="H521" s="6"/>
      <c r="I521" s="6"/>
      <c r="J521" s="7"/>
      <c r="K521" s="6"/>
      <c r="L521" s="6"/>
      <c r="M521" s="6"/>
      <c r="N521" s="6"/>
      <c r="O521" s="4"/>
      <c r="P521" s="4"/>
      <c r="Q521" s="4"/>
      <c r="R521" s="6"/>
      <c r="S521" s="2"/>
      <c r="T521" s="32"/>
      <c r="U521" s="32"/>
      <c r="V521" s="37"/>
      <c r="W521" s="2"/>
      <c r="X521" s="2"/>
      <c r="Y521" s="2"/>
      <c r="AE521" s="9"/>
      <c r="AF521" s="9"/>
      <c r="AG521" s="9"/>
      <c r="AI521" s="6"/>
      <c r="AL521" s="6"/>
      <c r="AM521" s="6"/>
      <c r="AO521" s="6"/>
      <c r="AS521" s="5"/>
      <c r="AU521" s="6"/>
      <c r="AW521" s="6"/>
      <c r="AY521" s="13"/>
      <c r="BC521" s="9"/>
      <c r="BE521" s="9"/>
      <c r="BJ521" s="14"/>
      <c r="BL521" s="6"/>
      <c r="BM521" s="6"/>
      <c r="BN521" s="6"/>
      <c r="BO521" s="6"/>
      <c r="BP521" s="6"/>
      <c r="BQ521" s="6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</row>
    <row r="522" spans="1:243" s="3" customFormat="1" x14ac:dyDescent="0.25">
      <c r="A522" s="1"/>
      <c r="B522"/>
      <c r="F522" s="6"/>
      <c r="G522" s="9"/>
      <c r="H522" s="6"/>
      <c r="I522" s="6"/>
      <c r="J522" s="7"/>
      <c r="K522" s="6"/>
      <c r="L522" s="6"/>
      <c r="M522" s="6"/>
      <c r="N522" s="6"/>
      <c r="O522" s="4"/>
      <c r="P522" s="4"/>
      <c r="Q522" s="4"/>
      <c r="R522" s="6"/>
      <c r="S522" s="2"/>
      <c r="T522" s="32"/>
      <c r="U522" s="32"/>
      <c r="V522" s="37"/>
      <c r="W522" s="2"/>
      <c r="X522" s="2"/>
      <c r="Y522" s="2"/>
      <c r="AE522" s="9"/>
      <c r="AF522" s="9"/>
      <c r="AG522" s="9"/>
      <c r="AI522" s="6"/>
      <c r="AL522" s="6"/>
      <c r="AM522" s="6"/>
      <c r="AO522" s="6"/>
      <c r="AS522" s="5"/>
      <c r="AU522" s="6"/>
      <c r="AW522" s="6"/>
      <c r="AY522" s="13"/>
      <c r="BC522" s="9"/>
      <c r="BE522" s="9"/>
      <c r="BJ522" s="14"/>
      <c r="BL522" s="6"/>
      <c r="BM522" s="6"/>
      <c r="BN522" s="6"/>
      <c r="BO522" s="6"/>
      <c r="BP522" s="6"/>
      <c r="BQ522" s="6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</row>
    <row r="523" spans="1:243" s="3" customFormat="1" x14ac:dyDescent="0.25">
      <c r="A523" s="1"/>
      <c r="B523"/>
      <c r="F523" s="6"/>
      <c r="G523" s="9"/>
      <c r="H523" s="6"/>
      <c r="I523" s="6"/>
      <c r="J523" s="7"/>
      <c r="K523" s="6"/>
      <c r="L523" s="6"/>
      <c r="M523" s="6"/>
      <c r="N523" s="6"/>
      <c r="O523" s="4"/>
      <c r="P523" s="4"/>
      <c r="Q523" s="4"/>
      <c r="R523" s="6"/>
      <c r="S523" s="2"/>
      <c r="T523" s="32"/>
      <c r="U523" s="32"/>
      <c r="V523" s="37"/>
      <c r="W523" s="2"/>
      <c r="X523" s="2"/>
      <c r="Y523" s="2"/>
      <c r="AE523" s="9"/>
      <c r="AF523" s="9"/>
      <c r="AG523" s="9"/>
      <c r="AI523" s="6"/>
      <c r="AL523" s="6"/>
      <c r="AM523" s="6"/>
      <c r="AO523" s="6"/>
      <c r="AS523" s="5"/>
      <c r="AU523" s="6"/>
      <c r="AW523" s="6"/>
      <c r="AY523" s="13"/>
      <c r="BC523" s="9"/>
      <c r="BE523" s="9"/>
      <c r="BJ523" s="14"/>
      <c r="BL523" s="6"/>
      <c r="BM523" s="6"/>
      <c r="BN523" s="6"/>
      <c r="BO523" s="6"/>
      <c r="BP523" s="6"/>
      <c r="BQ523" s="6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</row>
    <row r="524" spans="1:243" s="3" customFormat="1" x14ac:dyDescent="0.25">
      <c r="A524" s="1"/>
      <c r="B524"/>
      <c r="F524" s="6"/>
      <c r="G524" s="9"/>
      <c r="H524" s="6"/>
      <c r="I524" s="6"/>
      <c r="J524" s="7"/>
      <c r="K524" s="6"/>
      <c r="L524" s="6"/>
      <c r="M524" s="6"/>
      <c r="N524" s="6"/>
      <c r="O524" s="4"/>
      <c r="P524" s="4"/>
      <c r="Q524" s="4"/>
      <c r="R524" s="6"/>
      <c r="S524" s="2"/>
      <c r="T524" s="32"/>
      <c r="U524" s="32"/>
      <c r="V524" s="37"/>
      <c r="W524" s="2"/>
      <c r="X524" s="2"/>
      <c r="Y524" s="2"/>
      <c r="AE524" s="9"/>
      <c r="AF524" s="9"/>
      <c r="AG524" s="9"/>
      <c r="AI524" s="6"/>
      <c r="AL524" s="6"/>
      <c r="AM524" s="6"/>
      <c r="AO524" s="6"/>
      <c r="AS524" s="5"/>
      <c r="AU524" s="6"/>
      <c r="AW524" s="6"/>
      <c r="AY524" s="13"/>
      <c r="BC524" s="9"/>
      <c r="BE524" s="9"/>
      <c r="BJ524" s="14"/>
      <c r="BL524" s="6"/>
      <c r="BM524" s="6"/>
      <c r="BN524" s="6"/>
      <c r="BO524" s="6"/>
      <c r="BP524" s="6"/>
      <c r="BQ524" s="6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</row>
    <row r="525" spans="1:243" s="3" customFormat="1" x14ac:dyDescent="0.25">
      <c r="A525" s="1"/>
      <c r="B525"/>
      <c r="F525" s="6"/>
      <c r="G525" s="9"/>
      <c r="H525" s="6"/>
      <c r="I525" s="6"/>
      <c r="J525" s="7"/>
      <c r="K525" s="6"/>
      <c r="L525" s="6"/>
      <c r="M525" s="6"/>
      <c r="N525" s="6"/>
      <c r="O525" s="4"/>
      <c r="P525" s="4"/>
      <c r="Q525" s="4"/>
      <c r="R525" s="6"/>
      <c r="S525" s="2"/>
      <c r="T525" s="32"/>
      <c r="U525" s="32"/>
      <c r="V525" s="37"/>
      <c r="W525" s="2"/>
      <c r="X525" s="2"/>
      <c r="Y525" s="2"/>
      <c r="AE525" s="9"/>
      <c r="AF525" s="9"/>
      <c r="AG525" s="9"/>
      <c r="AI525" s="6"/>
      <c r="AL525" s="6"/>
      <c r="AM525" s="6"/>
      <c r="AO525" s="6"/>
      <c r="AS525" s="5"/>
      <c r="AU525" s="6"/>
      <c r="AW525" s="6"/>
      <c r="AY525" s="13"/>
      <c r="BC525" s="9"/>
      <c r="BE525" s="9"/>
      <c r="BJ525" s="14"/>
      <c r="BL525" s="6"/>
      <c r="BM525" s="6"/>
      <c r="BN525" s="6"/>
      <c r="BO525" s="6"/>
      <c r="BP525" s="6"/>
      <c r="BQ525" s="6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</row>
    <row r="526" spans="1:243" s="3" customFormat="1" x14ac:dyDescent="0.25">
      <c r="A526" s="1"/>
      <c r="B526"/>
      <c r="F526" s="6"/>
      <c r="G526" s="9"/>
      <c r="H526" s="6"/>
      <c r="I526" s="6"/>
      <c r="J526" s="7"/>
      <c r="K526" s="6"/>
      <c r="L526" s="6"/>
      <c r="M526" s="6"/>
      <c r="N526" s="6"/>
      <c r="O526" s="4"/>
      <c r="P526" s="4"/>
      <c r="Q526" s="4"/>
      <c r="R526" s="6"/>
      <c r="S526" s="2"/>
      <c r="T526" s="32"/>
      <c r="U526" s="32"/>
      <c r="V526" s="37"/>
      <c r="W526" s="2"/>
      <c r="X526" s="2"/>
      <c r="Y526" s="2"/>
      <c r="AE526" s="9"/>
      <c r="AF526" s="9"/>
      <c r="AG526" s="9"/>
      <c r="AI526" s="6"/>
      <c r="AL526" s="6"/>
      <c r="AM526" s="6"/>
      <c r="AO526" s="6"/>
      <c r="AS526" s="5"/>
      <c r="AU526" s="6"/>
      <c r="AW526" s="6"/>
      <c r="AY526" s="13"/>
      <c r="BC526" s="9"/>
      <c r="BE526" s="9"/>
      <c r="BJ526" s="14"/>
      <c r="BL526" s="6"/>
      <c r="BM526" s="6"/>
      <c r="BN526" s="6"/>
      <c r="BO526" s="6"/>
      <c r="BP526" s="6"/>
      <c r="BQ526" s="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</row>
    <row r="527" spans="1:243" s="3" customFormat="1" x14ac:dyDescent="0.25">
      <c r="A527" s="1"/>
      <c r="B527"/>
      <c r="F527" s="6"/>
      <c r="G527" s="9"/>
      <c r="H527" s="6"/>
      <c r="I527" s="6"/>
      <c r="J527" s="7"/>
      <c r="K527" s="6"/>
      <c r="L527" s="6"/>
      <c r="M527" s="6"/>
      <c r="N527" s="6"/>
      <c r="O527" s="4"/>
      <c r="P527" s="4"/>
      <c r="Q527" s="4"/>
      <c r="R527" s="6"/>
      <c r="S527" s="2"/>
      <c r="T527" s="32"/>
      <c r="U527" s="32"/>
      <c r="V527" s="37"/>
      <c r="W527" s="2"/>
      <c r="X527" s="2"/>
      <c r="Y527" s="2"/>
      <c r="AE527" s="9"/>
      <c r="AF527" s="9"/>
      <c r="AG527" s="9"/>
      <c r="AI527" s="6"/>
      <c r="AL527" s="6"/>
      <c r="AM527" s="6"/>
      <c r="AO527" s="6"/>
      <c r="AS527" s="5"/>
      <c r="AU527" s="6"/>
      <c r="AW527" s="6"/>
      <c r="AY527" s="13"/>
      <c r="BC527" s="9"/>
      <c r="BE527" s="9"/>
      <c r="BJ527" s="14"/>
      <c r="BL527" s="6"/>
      <c r="BM527" s="6"/>
      <c r="BN527" s="6"/>
      <c r="BO527" s="6"/>
      <c r="BP527" s="6"/>
      <c r="BQ527" s="6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</row>
    <row r="528" spans="1:243" s="3" customFormat="1" x14ac:dyDescent="0.25">
      <c r="A528" s="1"/>
      <c r="B528"/>
      <c r="F528" s="6"/>
      <c r="G528" s="9"/>
      <c r="H528" s="6"/>
      <c r="I528" s="6"/>
      <c r="J528" s="7"/>
      <c r="K528" s="6"/>
      <c r="L528" s="6"/>
      <c r="M528" s="6"/>
      <c r="N528" s="6"/>
      <c r="O528" s="4"/>
      <c r="P528" s="4"/>
      <c r="Q528" s="4"/>
      <c r="R528" s="6"/>
      <c r="S528" s="2"/>
      <c r="T528" s="32"/>
      <c r="U528" s="32"/>
      <c r="V528" s="37"/>
      <c r="W528" s="2"/>
      <c r="X528" s="2"/>
      <c r="Y528" s="2"/>
      <c r="AE528" s="9"/>
      <c r="AF528" s="9"/>
      <c r="AG528" s="9"/>
      <c r="AI528" s="6"/>
      <c r="AL528" s="6"/>
      <c r="AM528" s="6"/>
      <c r="AO528" s="6"/>
      <c r="AS528" s="5"/>
      <c r="AU528" s="6"/>
      <c r="AW528" s="6"/>
      <c r="AY528" s="13"/>
      <c r="BC528" s="9"/>
      <c r="BE528" s="9"/>
      <c r="BJ528" s="14"/>
      <c r="BL528" s="6"/>
      <c r="BM528" s="6"/>
      <c r="BN528" s="6"/>
      <c r="BO528" s="6"/>
      <c r="BP528" s="6"/>
      <c r="BQ528" s="6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</row>
    <row r="529" spans="1:243" s="3" customFormat="1" x14ac:dyDescent="0.25">
      <c r="A529" s="1"/>
      <c r="B529"/>
      <c r="F529" s="6"/>
      <c r="G529" s="9"/>
      <c r="H529" s="6"/>
      <c r="I529" s="6"/>
      <c r="J529" s="7"/>
      <c r="K529" s="6"/>
      <c r="L529" s="6"/>
      <c r="M529" s="6"/>
      <c r="N529" s="6"/>
      <c r="O529" s="4"/>
      <c r="P529" s="4"/>
      <c r="Q529" s="4"/>
      <c r="R529" s="6"/>
      <c r="S529" s="2"/>
      <c r="T529" s="32"/>
      <c r="U529" s="32"/>
      <c r="V529" s="37"/>
      <c r="W529" s="2"/>
      <c r="X529" s="2"/>
      <c r="Y529" s="2"/>
      <c r="AE529" s="9"/>
      <c r="AF529" s="9"/>
      <c r="AG529" s="9"/>
      <c r="AI529" s="6"/>
      <c r="AL529" s="6"/>
      <c r="AM529" s="6"/>
      <c r="AO529" s="6"/>
      <c r="AS529" s="5"/>
      <c r="AU529" s="6"/>
      <c r="AW529" s="6"/>
      <c r="AY529" s="13"/>
      <c r="BC529" s="9"/>
      <c r="BE529" s="9"/>
      <c r="BJ529" s="14"/>
      <c r="BL529" s="6"/>
      <c r="BM529" s="6"/>
      <c r="BN529" s="6"/>
      <c r="BO529" s="6"/>
      <c r="BP529" s="6"/>
      <c r="BQ529" s="6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</row>
    <row r="530" spans="1:243" s="3" customFormat="1" x14ac:dyDescent="0.25">
      <c r="A530" s="1"/>
      <c r="B530"/>
      <c r="F530" s="6"/>
      <c r="G530" s="9"/>
      <c r="H530" s="6"/>
      <c r="I530" s="6"/>
      <c r="J530" s="7"/>
      <c r="K530" s="6"/>
      <c r="L530" s="6"/>
      <c r="M530" s="6"/>
      <c r="N530" s="6"/>
      <c r="O530" s="4"/>
      <c r="P530" s="4"/>
      <c r="Q530" s="4"/>
      <c r="R530" s="6"/>
      <c r="S530" s="2"/>
      <c r="T530" s="32"/>
      <c r="U530" s="32"/>
      <c r="V530" s="37"/>
      <c r="W530" s="2"/>
      <c r="X530" s="2"/>
      <c r="Y530" s="2"/>
      <c r="AE530" s="9"/>
      <c r="AF530" s="9"/>
      <c r="AG530" s="9"/>
      <c r="AI530" s="6"/>
      <c r="AL530" s="6"/>
      <c r="AM530" s="6"/>
      <c r="AO530" s="6"/>
      <c r="AS530" s="5"/>
      <c r="AU530" s="6"/>
      <c r="AW530" s="6"/>
      <c r="AY530" s="13"/>
      <c r="BC530" s="9"/>
      <c r="BE530" s="9"/>
      <c r="BJ530" s="14"/>
      <c r="BL530" s="6"/>
      <c r="BM530" s="6"/>
      <c r="BN530" s="6"/>
      <c r="BO530" s="6"/>
      <c r="BP530" s="6"/>
      <c r="BQ530" s="6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</row>
    <row r="531" spans="1:243" s="3" customFormat="1" x14ac:dyDescent="0.25">
      <c r="A531" s="1"/>
      <c r="B531"/>
      <c r="F531" s="6"/>
      <c r="G531" s="9"/>
      <c r="H531" s="6"/>
      <c r="I531" s="6"/>
      <c r="J531" s="7"/>
      <c r="K531" s="6"/>
      <c r="L531" s="6"/>
      <c r="M531" s="6"/>
      <c r="N531" s="6"/>
      <c r="O531" s="4"/>
      <c r="P531" s="4"/>
      <c r="Q531" s="4"/>
      <c r="R531" s="6"/>
      <c r="S531" s="2"/>
      <c r="T531" s="32"/>
      <c r="U531" s="32"/>
      <c r="V531" s="37"/>
      <c r="W531" s="2"/>
      <c r="X531" s="2"/>
      <c r="Y531" s="2"/>
      <c r="AE531" s="9"/>
      <c r="AF531" s="9"/>
      <c r="AG531" s="9"/>
      <c r="AI531" s="6"/>
      <c r="AL531" s="6"/>
      <c r="AM531" s="6"/>
      <c r="AO531" s="6"/>
      <c r="AS531" s="5"/>
      <c r="AU531" s="6"/>
      <c r="AW531" s="6"/>
      <c r="AY531" s="13"/>
      <c r="BC531" s="9"/>
      <c r="BE531" s="9"/>
      <c r="BJ531" s="14"/>
      <c r="BL531" s="6"/>
      <c r="BM531" s="6"/>
      <c r="BN531" s="6"/>
      <c r="BO531" s="6"/>
      <c r="BP531" s="6"/>
      <c r="BQ531" s="6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</row>
    <row r="532" spans="1:243" s="3" customFormat="1" x14ac:dyDescent="0.25">
      <c r="A532" s="1"/>
      <c r="B532"/>
      <c r="F532" s="6"/>
      <c r="G532" s="9"/>
      <c r="H532" s="6"/>
      <c r="I532" s="6"/>
      <c r="J532" s="7"/>
      <c r="K532" s="6"/>
      <c r="L532" s="6"/>
      <c r="M532" s="6"/>
      <c r="N532" s="6"/>
      <c r="O532" s="4"/>
      <c r="P532" s="4"/>
      <c r="Q532" s="4"/>
      <c r="R532" s="6"/>
      <c r="S532" s="2"/>
      <c r="T532" s="32"/>
      <c r="U532" s="32"/>
      <c r="V532" s="37"/>
      <c r="W532" s="2"/>
      <c r="X532" s="2"/>
      <c r="Y532" s="2"/>
      <c r="AE532" s="9"/>
      <c r="AF532" s="9"/>
      <c r="AG532" s="9"/>
      <c r="AI532" s="6"/>
      <c r="AL532" s="6"/>
      <c r="AM532" s="6"/>
      <c r="AO532" s="6"/>
      <c r="AS532" s="5"/>
      <c r="AU532" s="6"/>
      <c r="AW532" s="6"/>
      <c r="AY532" s="13"/>
      <c r="BC532" s="9"/>
      <c r="BE532" s="9"/>
      <c r="BJ532" s="14"/>
      <c r="BL532" s="6"/>
      <c r="BM532" s="6"/>
      <c r="BN532" s="6"/>
      <c r="BO532" s="6"/>
      <c r="BP532" s="6"/>
      <c r="BQ532" s="6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</row>
    <row r="533" spans="1:243" s="3" customFormat="1" x14ac:dyDescent="0.25">
      <c r="A533" s="1"/>
      <c r="B533"/>
      <c r="F533" s="6"/>
      <c r="G533" s="9"/>
      <c r="H533" s="6"/>
      <c r="I533" s="6"/>
      <c r="J533" s="7"/>
      <c r="K533" s="6"/>
      <c r="L533" s="6"/>
      <c r="M533" s="6"/>
      <c r="N533" s="6"/>
      <c r="O533" s="4"/>
      <c r="P533" s="4"/>
      <c r="Q533" s="4"/>
      <c r="R533" s="6"/>
      <c r="S533" s="2"/>
      <c r="T533" s="32"/>
      <c r="U533" s="32"/>
      <c r="V533" s="37"/>
      <c r="W533" s="2"/>
      <c r="X533" s="2"/>
      <c r="Y533" s="2"/>
      <c r="AE533" s="9"/>
      <c r="AF533" s="9"/>
      <c r="AG533" s="9"/>
      <c r="AI533" s="6"/>
      <c r="AL533" s="6"/>
      <c r="AM533" s="6"/>
      <c r="AO533" s="6"/>
      <c r="AS533" s="5"/>
      <c r="AU533" s="6"/>
      <c r="AW533" s="6"/>
      <c r="AY533" s="13"/>
      <c r="BC533" s="9"/>
      <c r="BE533" s="9"/>
      <c r="BJ533" s="14"/>
      <c r="BL533" s="6"/>
      <c r="BM533" s="6"/>
      <c r="BN533" s="6"/>
      <c r="BO533" s="6"/>
      <c r="BP533" s="6"/>
      <c r="BQ533" s="6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</row>
    <row r="534" spans="1:243" s="3" customFormat="1" x14ac:dyDescent="0.25">
      <c r="A534" s="1"/>
      <c r="B534"/>
      <c r="F534" s="6"/>
      <c r="G534" s="9"/>
      <c r="H534" s="6"/>
      <c r="I534" s="6"/>
      <c r="J534" s="7"/>
      <c r="K534" s="6"/>
      <c r="L534" s="6"/>
      <c r="M534" s="6"/>
      <c r="N534" s="6"/>
      <c r="O534" s="4"/>
      <c r="P534" s="4"/>
      <c r="Q534" s="4"/>
      <c r="R534" s="6"/>
      <c r="S534" s="2"/>
      <c r="T534" s="32"/>
      <c r="U534" s="32"/>
      <c r="V534" s="37"/>
      <c r="W534" s="2"/>
      <c r="X534" s="2"/>
      <c r="Y534" s="2"/>
      <c r="AE534" s="9"/>
      <c r="AF534" s="9"/>
      <c r="AG534" s="9"/>
      <c r="AI534" s="6"/>
      <c r="AL534" s="6"/>
      <c r="AM534" s="6"/>
      <c r="AO534" s="6"/>
      <c r="AS534" s="5"/>
      <c r="AU534" s="6"/>
      <c r="AW534" s="6"/>
      <c r="AY534" s="13"/>
      <c r="BC534" s="9"/>
      <c r="BE534" s="9"/>
      <c r="BJ534" s="14"/>
      <c r="BL534" s="6"/>
      <c r="BM534" s="6"/>
      <c r="BN534" s="6"/>
      <c r="BO534" s="6"/>
      <c r="BP534" s="6"/>
      <c r="BQ534" s="6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</row>
    <row r="535" spans="1:243" s="3" customFormat="1" x14ac:dyDescent="0.25">
      <c r="A535" s="1"/>
      <c r="B535"/>
      <c r="F535" s="6"/>
      <c r="G535" s="9"/>
      <c r="H535" s="6"/>
      <c r="I535" s="6"/>
      <c r="J535" s="7"/>
      <c r="K535" s="6"/>
      <c r="L535" s="6"/>
      <c r="M535" s="6"/>
      <c r="N535" s="6"/>
      <c r="O535" s="4"/>
      <c r="P535" s="4"/>
      <c r="Q535" s="4"/>
      <c r="R535" s="6"/>
      <c r="S535" s="2"/>
      <c r="T535" s="32"/>
      <c r="U535" s="32"/>
      <c r="V535" s="37"/>
      <c r="W535" s="2"/>
      <c r="X535" s="2"/>
      <c r="Y535" s="2"/>
      <c r="AE535" s="9"/>
      <c r="AF535" s="9"/>
      <c r="AG535" s="9"/>
      <c r="AI535" s="6"/>
      <c r="AL535" s="6"/>
      <c r="AM535" s="6"/>
      <c r="AO535" s="6"/>
      <c r="AS535" s="5"/>
      <c r="AU535" s="6"/>
      <c r="AW535" s="6"/>
      <c r="AY535" s="13"/>
      <c r="BC535" s="9"/>
      <c r="BE535" s="9"/>
      <c r="BJ535" s="14"/>
      <c r="BL535" s="6"/>
      <c r="BM535" s="6"/>
      <c r="BN535" s="6"/>
      <c r="BO535" s="6"/>
      <c r="BP535" s="6"/>
      <c r="BQ535" s="6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</row>
    <row r="536" spans="1:243" s="3" customFormat="1" x14ac:dyDescent="0.25">
      <c r="A536" s="1"/>
      <c r="B536"/>
      <c r="F536" s="6"/>
      <c r="G536" s="9"/>
      <c r="H536" s="6"/>
      <c r="I536" s="6"/>
      <c r="J536" s="7"/>
      <c r="K536" s="6"/>
      <c r="L536" s="6"/>
      <c r="M536" s="6"/>
      <c r="N536" s="6"/>
      <c r="O536" s="4"/>
      <c r="P536" s="4"/>
      <c r="Q536" s="4"/>
      <c r="R536" s="6"/>
      <c r="S536" s="2"/>
      <c r="T536" s="32"/>
      <c r="U536" s="32"/>
      <c r="V536" s="37"/>
      <c r="W536" s="2"/>
      <c r="X536" s="2"/>
      <c r="Y536" s="2"/>
      <c r="AE536" s="9"/>
      <c r="AF536" s="9"/>
      <c r="AG536" s="9"/>
      <c r="AI536" s="6"/>
      <c r="AL536" s="6"/>
      <c r="AM536" s="6"/>
      <c r="AO536" s="6"/>
      <c r="AS536" s="5"/>
      <c r="AU536" s="6"/>
      <c r="AW536" s="6"/>
      <c r="AY536" s="13"/>
      <c r="BC536" s="9"/>
      <c r="BE536" s="9"/>
      <c r="BJ536" s="14"/>
      <c r="BL536" s="6"/>
      <c r="BM536" s="6"/>
      <c r="BN536" s="6"/>
      <c r="BO536" s="6"/>
      <c r="BP536" s="6"/>
      <c r="BQ536" s="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</row>
    <row r="537" spans="1:243" s="3" customFormat="1" x14ac:dyDescent="0.25">
      <c r="A537" s="1"/>
      <c r="B537"/>
      <c r="F537" s="6"/>
      <c r="G537" s="9"/>
      <c r="H537" s="6"/>
      <c r="I537" s="6"/>
      <c r="J537" s="7"/>
      <c r="K537" s="6"/>
      <c r="L537" s="6"/>
      <c r="M537" s="6"/>
      <c r="N537" s="6"/>
      <c r="O537" s="4"/>
      <c r="P537" s="4"/>
      <c r="Q537" s="4"/>
      <c r="R537" s="6"/>
      <c r="S537" s="2"/>
      <c r="T537" s="32"/>
      <c r="U537" s="32"/>
      <c r="V537" s="37"/>
      <c r="W537" s="2"/>
      <c r="X537" s="2"/>
      <c r="Y537" s="2"/>
      <c r="AE537" s="9"/>
      <c r="AF537" s="9"/>
      <c r="AG537" s="9"/>
      <c r="AI537" s="6"/>
      <c r="AL537" s="6"/>
      <c r="AM537" s="6"/>
      <c r="AO537" s="6"/>
      <c r="AS537" s="5"/>
      <c r="AU537" s="6"/>
      <c r="AW537" s="6"/>
      <c r="AY537" s="13"/>
      <c r="BC537" s="9"/>
      <c r="BE537" s="9"/>
      <c r="BJ537" s="14"/>
      <c r="BL537" s="6"/>
      <c r="BM537" s="6"/>
      <c r="BN537" s="6"/>
      <c r="BO537" s="6"/>
      <c r="BP537" s="6"/>
      <c r="BQ537" s="6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</row>
    <row r="538" spans="1:243" s="3" customFormat="1" x14ac:dyDescent="0.25">
      <c r="A538" s="1"/>
      <c r="B538"/>
      <c r="F538" s="6"/>
      <c r="G538" s="9"/>
      <c r="H538" s="6"/>
      <c r="I538" s="6"/>
      <c r="J538" s="7"/>
      <c r="K538" s="6"/>
      <c r="L538" s="6"/>
      <c r="M538" s="6"/>
      <c r="N538" s="6"/>
      <c r="O538" s="4"/>
      <c r="P538" s="4"/>
      <c r="Q538" s="4"/>
      <c r="R538" s="6"/>
      <c r="S538" s="2"/>
      <c r="T538" s="32"/>
      <c r="U538" s="32"/>
      <c r="V538" s="37"/>
      <c r="W538" s="2"/>
      <c r="X538" s="2"/>
      <c r="Y538" s="2"/>
      <c r="AE538" s="9"/>
      <c r="AF538" s="9"/>
      <c r="AG538" s="9"/>
      <c r="AI538" s="6"/>
      <c r="AL538" s="6"/>
      <c r="AM538" s="6"/>
      <c r="AO538" s="6"/>
      <c r="AS538" s="5"/>
      <c r="AU538" s="6"/>
      <c r="AW538" s="6"/>
      <c r="AY538" s="13"/>
      <c r="BC538" s="9"/>
      <c r="BE538" s="9"/>
      <c r="BJ538" s="14"/>
      <c r="BL538" s="6"/>
      <c r="BM538" s="6"/>
      <c r="BN538" s="6"/>
      <c r="BO538" s="6"/>
      <c r="BP538" s="6"/>
      <c r="BQ538" s="6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</row>
    <row r="539" spans="1:243" s="3" customFormat="1" x14ac:dyDescent="0.25">
      <c r="A539" s="1"/>
      <c r="B539"/>
      <c r="F539" s="6"/>
      <c r="G539" s="9"/>
      <c r="H539" s="6"/>
      <c r="I539" s="6"/>
      <c r="J539" s="7"/>
      <c r="K539" s="6"/>
      <c r="L539" s="6"/>
      <c r="M539" s="6"/>
      <c r="N539" s="6"/>
      <c r="O539" s="4"/>
      <c r="P539" s="4"/>
      <c r="Q539" s="4"/>
      <c r="R539" s="6"/>
      <c r="S539" s="2"/>
      <c r="T539" s="32"/>
      <c r="U539" s="32"/>
      <c r="V539" s="37"/>
      <c r="W539" s="2"/>
      <c r="X539" s="2"/>
      <c r="Y539" s="2"/>
      <c r="AE539" s="9"/>
      <c r="AF539" s="9"/>
      <c r="AG539" s="9"/>
      <c r="AI539" s="6"/>
      <c r="AL539" s="6"/>
      <c r="AM539" s="6"/>
      <c r="AO539" s="6"/>
      <c r="AS539" s="5"/>
      <c r="AU539" s="6"/>
      <c r="AW539" s="6"/>
      <c r="AY539" s="13"/>
      <c r="BC539" s="9"/>
      <c r="BE539" s="9"/>
      <c r="BJ539" s="14"/>
      <c r="BL539" s="6"/>
      <c r="BM539" s="6"/>
      <c r="BN539" s="6"/>
      <c r="BO539" s="6"/>
      <c r="BP539" s="6"/>
      <c r="BQ539" s="6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</row>
    <row r="540" spans="1:243" s="3" customFormat="1" x14ac:dyDescent="0.25">
      <c r="A540" s="1"/>
      <c r="B540"/>
      <c r="F540" s="6"/>
      <c r="G540" s="9"/>
      <c r="H540" s="6"/>
      <c r="I540" s="6"/>
      <c r="J540" s="7"/>
      <c r="K540" s="6"/>
      <c r="L540" s="6"/>
      <c r="M540" s="6"/>
      <c r="N540" s="6"/>
      <c r="O540" s="4"/>
      <c r="P540" s="4"/>
      <c r="Q540" s="4"/>
      <c r="R540" s="6"/>
      <c r="S540" s="2"/>
      <c r="T540" s="32"/>
      <c r="U540" s="32"/>
      <c r="V540" s="37"/>
      <c r="W540" s="2"/>
      <c r="X540" s="2"/>
      <c r="Y540" s="2"/>
      <c r="AE540" s="9"/>
      <c r="AF540" s="9"/>
      <c r="AG540" s="9"/>
      <c r="AI540" s="6"/>
      <c r="AL540" s="6"/>
      <c r="AM540" s="6"/>
      <c r="AO540" s="6"/>
      <c r="AS540" s="5"/>
      <c r="AU540" s="6"/>
      <c r="AW540" s="6"/>
      <c r="AY540" s="13"/>
      <c r="BC540" s="9"/>
      <c r="BE540" s="9"/>
      <c r="BJ540" s="14"/>
      <c r="BL540" s="6"/>
      <c r="BM540" s="6"/>
      <c r="BN540" s="6"/>
      <c r="BO540" s="6"/>
      <c r="BP540" s="6"/>
      <c r="BQ540" s="6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</row>
    <row r="541" spans="1:243" s="3" customFormat="1" x14ac:dyDescent="0.25">
      <c r="A541" s="1"/>
      <c r="B541"/>
      <c r="F541" s="6"/>
      <c r="G541" s="9"/>
      <c r="H541" s="6"/>
      <c r="I541" s="6"/>
      <c r="J541" s="7"/>
      <c r="K541" s="6"/>
      <c r="L541" s="6"/>
      <c r="M541" s="6"/>
      <c r="N541" s="6"/>
      <c r="O541" s="4"/>
      <c r="P541" s="4"/>
      <c r="Q541" s="4"/>
      <c r="R541" s="6"/>
      <c r="S541" s="2"/>
      <c r="T541" s="32"/>
      <c r="U541" s="32"/>
      <c r="V541" s="37"/>
      <c r="W541" s="2"/>
      <c r="X541" s="2"/>
      <c r="Y541" s="2"/>
      <c r="AE541" s="9"/>
      <c r="AF541" s="9"/>
      <c r="AG541" s="9"/>
      <c r="AI541" s="6"/>
      <c r="AL541" s="6"/>
      <c r="AM541" s="6"/>
      <c r="AO541" s="6"/>
      <c r="AS541" s="5"/>
      <c r="AU541" s="6"/>
      <c r="AW541" s="6"/>
      <c r="AY541" s="13"/>
      <c r="BC541" s="9"/>
      <c r="BE541" s="9"/>
      <c r="BJ541" s="14"/>
      <c r="BL541" s="6"/>
      <c r="BM541" s="6"/>
      <c r="BN541" s="6"/>
      <c r="BO541" s="6"/>
      <c r="BP541" s="6"/>
      <c r="BQ541" s="6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</row>
    <row r="542" spans="1:243" s="3" customFormat="1" x14ac:dyDescent="0.25">
      <c r="A542" s="1"/>
      <c r="B542"/>
      <c r="F542" s="6"/>
      <c r="G542" s="9"/>
      <c r="H542" s="6"/>
      <c r="I542" s="6"/>
      <c r="J542" s="7"/>
      <c r="K542" s="6"/>
      <c r="L542" s="6"/>
      <c r="M542" s="6"/>
      <c r="N542" s="6"/>
      <c r="O542" s="4"/>
      <c r="P542" s="4"/>
      <c r="Q542" s="4"/>
      <c r="R542" s="6"/>
      <c r="S542" s="2"/>
      <c r="T542" s="32"/>
      <c r="U542" s="32"/>
      <c r="V542" s="37"/>
      <c r="W542" s="2"/>
      <c r="X542" s="2"/>
      <c r="Y542" s="2"/>
      <c r="AE542" s="9"/>
      <c r="AF542" s="9"/>
      <c r="AG542" s="9"/>
      <c r="AI542" s="6"/>
      <c r="AL542" s="6"/>
      <c r="AM542" s="6"/>
      <c r="AO542" s="6"/>
      <c r="AS542" s="5"/>
      <c r="AU542" s="6"/>
      <c r="AW542" s="6"/>
      <c r="AY542" s="13"/>
      <c r="BC542" s="9"/>
      <c r="BE542" s="9"/>
      <c r="BJ542" s="14"/>
      <c r="BL542" s="6"/>
      <c r="BM542" s="6"/>
      <c r="BN542" s="6"/>
      <c r="BO542" s="6"/>
      <c r="BP542" s="6"/>
      <c r="BQ542" s="6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</row>
    <row r="543" spans="1:243" s="3" customFormat="1" x14ac:dyDescent="0.25">
      <c r="A543" s="1"/>
      <c r="B543"/>
      <c r="F543" s="6"/>
      <c r="G543" s="9"/>
      <c r="H543" s="6"/>
      <c r="I543" s="6"/>
      <c r="J543" s="7"/>
      <c r="K543" s="6"/>
      <c r="L543" s="6"/>
      <c r="M543" s="6"/>
      <c r="N543" s="6"/>
      <c r="O543" s="4"/>
      <c r="P543" s="4"/>
      <c r="Q543" s="4"/>
      <c r="R543" s="6"/>
      <c r="S543" s="2"/>
      <c r="T543" s="32"/>
      <c r="U543" s="32"/>
      <c r="V543" s="37"/>
      <c r="W543" s="2"/>
      <c r="X543" s="2"/>
      <c r="Y543" s="2"/>
      <c r="AE543" s="9"/>
      <c r="AF543" s="9"/>
      <c r="AG543" s="9"/>
      <c r="AI543" s="6"/>
      <c r="AL543" s="6"/>
      <c r="AM543" s="6"/>
      <c r="AO543" s="6"/>
      <c r="AS543" s="5"/>
      <c r="AU543" s="6"/>
      <c r="AW543" s="6"/>
      <c r="AY543" s="13"/>
      <c r="BC543" s="9"/>
      <c r="BE543" s="9"/>
      <c r="BJ543" s="14"/>
      <c r="BL543" s="6"/>
      <c r="BM543" s="6"/>
      <c r="BN543" s="6"/>
      <c r="BO543" s="6"/>
      <c r="BP543" s="6"/>
      <c r="BQ543" s="6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</row>
    <row r="544" spans="1:243" s="3" customFormat="1" x14ac:dyDescent="0.25">
      <c r="A544" s="1"/>
      <c r="B544"/>
      <c r="F544" s="6"/>
      <c r="G544" s="9"/>
      <c r="H544" s="6"/>
      <c r="I544" s="6"/>
      <c r="J544" s="7"/>
      <c r="K544" s="6"/>
      <c r="L544" s="6"/>
      <c r="M544" s="6"/>
      <c r="N544" s="6"/>
      <c r="O544" s="4"/>
      <c r="P544" s="4"/>
      <c r="Q544" s="4"/>
      <c r="R544" s="6"/>
      <c r="S544" s="2"/>
      <c r="T544" s="32"/>
      <c r="U544" s="32"/>
      <c r="V544" s="37"/>
      <c r="W544" s="2"/>
      <c r="X544" s="2"/>
      <c r="Y544" s="2"/>
      <c r="AE544" s="9"/>
      <c r="AF544" s="9"/>
      <c r="AG544" s="9"/>
      <c r="AI544" s="6"/>
      <c r="AL544" s="6"/>
      <c r="AM544" s="6"/>
      <c r="AO544" s="6"/>
      <c r="AS544" s="5"/>
      <c r="AU544" s="6"/>
      <c r="AW544" s="6"/>
      <c r="AY544" s="13"/>
      <c r="BC544" s="9"/>
      <c r="BE544" s="9"/>
      <c r="BJ544" s="14"/>
      <c r="BL544" s="6"/>
      <c r="BM544" s="6"/>
      <c r="BN544" s="6"/>
      <c r="BO544" s="6"/>
      <c r="BP544" s="6"/>
      <c r="BQ544" s="6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</row>
    <row r="545" spans="1:243" s="3" customFormat="1" x14ac:dyDescent="0.25">
      <c r="A545" s="1"/>
      <c r="B545"/>
      <c r="F545" s="6"/>
      <c r="G545" s="9"/>
      <c r="H545" s="6"/>
      <c r="I545" s="6"/>
      <c r="J545" s="7"/>
      <c r="K545" s="6"/>
      <c r="L545" s="6"/>
      <c r="M545" s="6"/>
      <c r="N545" s="6"/>
      <c r="O545" s="4"/>
      <c r="P545" s="4"/>
      <c r="Q545" s="4"/>
      <c r="R545" s="6"/>
      <c r="S545" s="2"/>
      <c r="T545" s="32"/>
      <c r="U545" s="32"/>
      <c r="V545" s="37"/>
      <c r="W545" s="2"/>
      <c r="X545" s="2"/>
      <c r="Y545" s="2"/>
      <c r="AE545" s="9"/>
      <c r="AF545" s="9"/>
      <c r="AG545" s="9"/>
      <c r="AI545" s="6"/>
      <c r="AL545" s="6"/>
      <c r="AM545" s="6"/>
      <c r="AO545" s="6"/>
      <c r="AS545" s="5"/>
      <c r="AU545" s="6"/>
      <c r="AW545" s="6"/>
      <c r="AY545" s="13"/>
      <c r="BC545" s="9"/>
      <c r="BE545" s="9"/>
      <c r="BJ545" s="14"/>
      <c r="BL545" s="6"/>
      <c r="BM545" s="6"/>
      <c r="BN545" s="6"/>
      <c r="BO545" s="6"/>
      <c r="BP545" s="6"/>
      <c r="BQ545" s="6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</row>
    <row r="546" spans="1:243" s="3" customFormat="1" x14ac:dyDescent="0.25">
      <c r="A546" s="1"/>
      <c r="B546"/>
      <c r="F546" s="6"/>
      <c r="G546" s="9"/>
      <c r="H546" s="6"/>
      <c r="I546" s="6"/>
      <c r="J546" s="7"/>
      <c r="K546" s="6"/>
      <c r="L546" s="6"/>
      <c r="M546" s="6"/>
      <c r="N546" s="6"/>
      <c r="O546" s="4"/>
      <c r="P546" s="4"/>
      <c r="Q546" s="4"/>
      <c r="R546" s="6"/>
      <c r="S546" s="2"/>
      <c r="T546" s="32"/>
      <c r="U546" s="32"/>
      <c r="V546" s="37"/>
      <c r="W546" s="2"/>
      <c r="X546" s="2"/>
      <c r="Y546" s="2"/>
      <c r="AE546" s="9"/>
      <c r="AF546" s="9"/>
      <c r="AG546" s="9"/>
      <c r="AI546" s="6"/>
      <c r="AL546" s="6"/>
      <c r="AM546" s="6"/>
      <c r="AO546" s="6"/>
      <c r="AS546" s="5"/>
      <c r="AU546" s="6"/>
      <c r="AW546" s="6"/>
      <c r="AY546" s="13"/>
      <c r="BC546" s="9"/>
      <c r="BE546" s="9"/>
      <c r="BJ546" s="14"/>
      <c r="BL546" s="6"/>
      <c r="BM546" s="6"/>
      <c r="BN546" s="6"/>
      <c r="BO546" s="6"/>
      <c r="BP546" s="6"/>
      <c r="BQ546" s="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</row>
    <row r="547" spans="1:243" s="3" customFormat="1" x14ac:dyDescent="0.25">
      <c r="A547" s="1"/>
      <c r="B547"/>
      <c r="F547" s="6"/>
      <c r="G547" s="9"/>
      <c r="H547" s="6"/>
      <c r="I547" s="6"/>
      <c r="J547" s="7"/>
      <c r="K547" s="6"/>
      <c r="L547" s="6"/>
      <c r="M547" s="6"/>
      <c r="N547" s="6"/>
      <c r="O547" s="4"/>
      <c r="P547" s="4"/>
      <c r="Q547" s="4"/>
      <c r="R547" s="6"/>
      <c r="S547" s="2"/>
      <c r="T547" s="32"/>
      <c r="U547" s="32"/>
      <c r="V547" s="37"/>
      <c r="W547" s="2"/>
      <c r="X547" s="2"/>
      <c r="Y547" s="2"/>
      <c r="AE547" s="9"/>
      <c r="AF547" s="9"/>
      <c r="AG547" s="9"/>
      <c r="AI547" s="6"/>
      <c r="AL547" s="6"/>
      <c r="AM547" s="6"/>
      <c r="AO547" s="6"/>
      <c r="AS547" s="5"/>
      <c r="AU547" s="6"/>
      <c r="AW547" s="6"/>
      <c r="AY547" s="13"/>
      <c r="BC547" s="9"/>
      <c r="BE547" s="9"/>
      <c r="BJ547" s="14"/>
      <c r="BL547" s="6"/>
      <c r="BM547" s="6"/>
      <c r="BN547" s="6"/>
      <c r="BO547" s="6"/>
      <c r="BP547" s="6"/>
      <c r="BQ547" s="6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</row>
    <row r="548" spans="1:243" s="3" customFormat="1" x14ac:dyDescent="0.25">
      <c r="A548" s="1"/>
      <c r="B548"/>
      <c r="F548" s="6"/>
      <c r="G548" s="9"/>
      <c r="H548" s="6"/>
      <c r="I548" s="6"/>
      <c r="J548" s="7"/>
      <c r="K548" s="6"/>
      <c r="L548" s="6"/>
      <c r="M548" s="6"/>
      <c r="N548" s="6"/>
      <c r="O548" s="4"/>
      <c r="P548" s="4"/>
      <c r="Q548" s="4"/>
      <c r="R548" s="6"/>
      <c r="S548" s="2"/>
      <c r="T548" s="32"/>
      <c r="U548" s="32"/>
      <c r="V548" s="37"/>
      <c r="W548" s="2"/>
      <c r="X548" s="2"/>
      <c r="Y548" s="2"/>
      <c r="AE548" s="9"/>
      <c r="AF548" s="9"/>
      <c r="AG548" s="9"/>
      <c r="AI548" s="6"/>
      <c r="AL548" s="6"/>
      <c r="AM548" s="6"/>
      <c r="AO548" s="6"/>
      <c r="AS548" s="5"/>
      <c r="AU548" s="6"/>
      <c r="AW548" s="6"/>
      <c r="AY548" s="13"/>
      <c r="BC548" s="9"/>
      <c r="BE548" s="9"/>
      <c r="BJ548" s="14"/>
      <c r="BL548" s="6"/>
      <c r="BM548" s="6"/>
      <c r="BN548" s="6"/>
      <c r="BO548" s="6"/>
      <c r="BP548" s="6"/>
      <c r="BQ548" s="6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</row>
    <row r="549" spans="1:243" s="3" customFormat="1" x14ac:dyDescent="0.25">
      <c r="A549" s="1"/>
      <c r="B549"/>
      <c r="F549" s="6"/>
      <c r="G549" s="9"/>
      <c r="H549" s="6"/>
      <c r="I549" s="6"/>
      <c r="J549" s="7"/>
      <c r="K549" s="6"/>
      <c r="L549" s="6"/>
      <c r="M549" s="6"/>
      <c r="N549" s="6"/>
      <c r="O549" s="4"/>
      <c r="P549" s="4"/>
      <c r="Q549" s="4"/>
      <c r="R549" s="6"/>
      <c r="S549" s="2"/>
      <c r="T549" s="32"/>
      <c r="U549" s="32"/>
      <c r="V549" s="37"/>
      <c r="W549" s="2"/>
      <c r="X549" s="2"/>
      <c r="Y549" s="2"/>
      <c r="AE549" s="9"/>
      <c r="AF549" s="9"/>
      <c r="AG549" s="9"/>
      <c r="AI549" s="6"/>
      <c r="AL549" s="6"/>
      <c r="AM549" s="6"/>
      <c r="AO549" s="6"/>
      <c r="AS549" s="5"/>
      <c r="AU549" s="6"/>
      <c r="AW549" s="6"/>
      <c r="AY549" s="13"/>
      <c r="BC549" s="9"/>
      <c r="BE549" s="9"/>
      <c r="BJ549" s="14"/>
      <c r="BL549" s="6"/>
      <c r="BM549" s="6"/>
      <c r="BN549" s="6"/>
      <c r="BO549" s="6"/>
      <c r="BP549" s="6"/>
      <c r="BQ549" s="6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</row>
    <row r="550" spans="1:243" s="3" customFormat="1" x14ac:dyDescent="0.25">
      <c r="A550" s="1"/>
      <c r="B550"/>
      <c r="F550" s="6"/>
      <c r="G550" s="9"/>
      <c r="H550" s="6"/>
      <c r="I550" s="6"/>
      <c r="J550" s="7"/>
      <c r="K550" s="6"/>
      <c r="L550" s="6"/>
      <c r="M550" s="6"/>
      <c r="N550" s="6"/>
      <c r="O550" s="4"/>
      <c r="P550" s="4"/>
      <c r="Q550" s="4"/>
      <c r="R550" s="6"/>
      <c r="S550" s="2"/>
      <c r="T550" s="32"/>
      <c r="U550" s="32"/>
      <c r="V550" s="37"/>
      <c r="W550" s="2"/>
      <c r="X550" s="2"/>
      <c r="Y550" s="2"/>
      <c r="AE550" s="9"/>
      <c r="AF550" s="9"/>
      <c r="AG550" s="9"/>
      <c r="AI550" s="6"/>
      <c r="AL550" s="6"/>
      <c r="AM550" s="6"/>
      <c r="AO550" s="6"/>
      <c r="AS550" s="5"/>
      <c r="AU550" s="6"/>
      <c r="AW550" s="6"/>
      <c r="AY550" s="13"/>
      <c r="BC550" s="9"/>
      <c r="BE550" s="9"/>
      <c r="BJ550" s="14"/>
      <c r="BL550" s="6"/>
      <c r="BM550" s="6"/>
      <c r="BN550" s="6"/>
      <c r="BO550" s="6"/>
      <c r="BP550" s="6"/>
      <c r="BQ550" s="6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</row>
    <row r="551" spans="1:243" s="3" customFormat="1" x14ac:dyDescent="0.25">
      <c r="A551" s="1"/>
      <c r="B551"/>
      <c r="F551" s="6"/>
      <c r="G551" s="9"/>
      <c r="H551" s="6"/>
      <c r="I551" s="6"/>
      <c r="J551" s="7"/>
      <c r="K551" s="6"/>
      <c r="L551" s="6"/>
      <c r="M551" s="6"/>
      <c r="N551" s="6"/>
      <c r="O551" s="4"/>
      <c r="P551" s="4"/>
      <c r="Q551" s="4"/>
      <c r="R551" s="6"/>
      <c r="S551" s="2"/>
      <c r="T551" s="32"/>
      <c r="U551" s="32"/>
      <c r="V551" s="37"/>
      <c r="W551" s="2"/>
      <c r="X551" s="2"/>
      <c r="Y551" s="2"/>
      <c r="AE551" s="9"/>
      <c r="AF551" s="9"/>
      <c r="AG551" s="9"/>
      <c r="AI551" s="6"/>
      <c r="AL551" s="6"/>
      <c r="AM551" s="6"/>
      <c r="AO551" s="6"/>
      <c r="AS551" s="5"/>
      <c r="AU551" s="6"/>
      <c r="AW551" s="6"/>
      <c r="AY551" s="13"/>
      <c r="BC551" s="9"/>
      <c r="BE551" s="9"/>
      <c r="BJ551" s="14"/>
      <c r="BL551" s="6"/>
      <c r="BM551" s="6"/>
      <c r="BN551" s="6"/>
      <c r="BO551" s="6"/>
      <c r="BP551" s="6"/>
      <c r="BQ551" s="6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</row>
    <row r="552" spans="1:243" s="3" customFormat="1" x14ac:dyDescent="0.25">
      <c r="A552" s="1"/>
      <c r="B552"/>
      <c r="F552" s="6"/>
      <c r="G552" s="9"/>
      <c r="H552" s="6"/>
      <c r="I552" s="6"/>
      <c r="J552" s="7"/>
      <c r="K552" s="6"/>
      <c r="L552" s="6"/>
      <c r="M552" s="6"/>
      <c r="N552" s="6"/>
      <c r="O552" s="4"/>
      <c r="P552" s="4"/>
      <c r="Q552" s="4"/>
      <c r="R552" s="6"/>
      <c r="S552" s="2"/>
      <c r="T552" s="32"/>
      <c r="U552" s="32"/>
      <c r="V552" s="37"/>
      <c r="W552" s="2"/>
      <c r="X552" s="2"/>
      <c r="Y552" s="2"/>
      <c r="AE552" s="9"/>
      <c r="AF552" s="9"/>
      <c r="AG552" s="9"/>
      <c r="AI552" s="6"/>
      <c r="AL552" s="6"/>
      <c r="AM552" s="6"/>
      <c r="AO552" s="6"/>
      <c r="AS552" s="5"/>
      <c r="AU552" s="6"/>
      <c r="AW552" s="6"/>
      <c r="AY552" s="13"/>
      <c r="BC552" s="9"/>
      <c r="BE552" s="9"/>
      <c r="BJ552" s="14"/>
      <c r="BL552" s="6"/>
      <c r="BM552" s="6"/>
      <c r="BN552" s="6"/>
      <c r="BO552" s="6"/>
      <c r="BP552" s="6"/>
      <c r="BQ552" s="6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</row>
    <row r="553" spans="1:243" s="3" customFormat="1" x14ac:dyDescent="0.25">
      <c r="A553" s="1"/>
      <c r="B553"/>
      <c r="F553" s="6"/>
      <c r="G553" s="9"/>
      <c r="H553" s="6"/>
      <c r="I553" s="6"/>
      <c r="J553" s="7"/>
      <c r="K553" s="6"/>
      <c r="L553" s="6"/>
      <c r="M553" s="6"/>
      <c r="N553" s="6"/>
      <c r="O553" s="4"/>
      <c r="P553" s="4"/>
      <c r="Q553" s="4"/>
      <c r="R553" s="6"/>
      <c r="S553" s="2"/>
      <c r="T553" s="32"/>
      <c r="U553" s="32"/>
      <c r="V553" s="37"/>
      <c r="W553" s="2"/>
      <c r="X553" s="2"/>
      <c r="Y553" s="2"/>
      <c r="AE553" s="9"/>
      <c r="AF553" s="9"/>
      <c r="AG553" s="9"/>
      <c r="AI553" s="6"/>
      <c r="AL553" s="6"/>
      <c r="AM553" s="6"/>
      <c r="AO553" s="6"/>
      <c r="AS553" s="5"/>
      <c r="AU553" s="6"/>
      <c r="AW553" s="6"/>
      <c r="AY553" s="13"/>
      <c r="BC553" s="9"/>
      <c r="BE553" s="9"/>
      <c r="BJ553" s="14"/>
      <c r="BL553" s="6"/>
      <c r="BM553" s="6"/>
      <c r="BN553" s="6"/>
      <c r="BO553" s="6"/>
      <c r="BP553" s="6"/>
      <c r="BQ553" s="6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</row>
    <row r="554" spans="1:243" s="3" customFormat="1" x14ac:dyDescent="0.25">
      <c r="A554" s="1"/>
      <c r="B554"/>
      <c r="F554" s="6"/>
      <c r="G554" s="9"/>
      <c r="H554" s="6"/>
      <c r="I554" s="6"/>
      <c r="J554" s="7"/>
      <c r="K554" s="6"/>
      <c r="L554" s="6"/>
      <c r="M554" s="6"/>
      <c r="N554" s="6"/>
      <c r="O554" s="4"/>
      <c r="P554" s="4"/>
      <c r="Q554" s="4"/>
      <c r="R554" s="6"/>
      <c r="S554" s="2"/>
      <c r="T554" s="32"/>
      <c r="U554" s="32"/>
      <c r="V554" s="37"/>
      <c r="W554" s="2"/>
      <c r="X554" s="2"/>
      <c r="Y554" s="2"/>
      <c r="AE554" s="9"/>
      <c r="AF554" s="9"/>
      <c r="AG554" s="9"/>
      <c r="AI554" s="6"/>
      <c r="AL554" s="6"/>
      <c r="AM554" s="6"/>
      <c r="AO554" s="6"/>
      <c r="AS554" s="5"/>
      <c r="AU554" s="6"/>
      <c r="AW554" s="6"/>
      <c r="AY554" s="13"/>
      <c r="BC554" s="9"/>
      <c r="BE554" s="9"/>
      <c r="BJ554" s="14"/>
      <c r="BL554" s="6"/>
      <c r="BM554" s="6"/>
      <c r="BN554" s="6"/>
      <c r="BO554" s="6"/>
      <c r="BP554" s="6"/>
      <c r="BQ554" s="6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</row>
    <row r="555" spans="1:243" s="3" customFormat="1" x14ac:dyDescent="0.25">
      <c r="A555" s="1"/>
      <c r="B555"/>
      <c r="F555" s="6"/>
      <c r="G555" s="9"/>
      <c r="H555" s="6"/>
      <c r="I555" s="6"/>
      <c r="J555" s="7"/>
      <c r="K555" s="6"/>
      <c r="L555" s="6"/>
      <c r="M555" s="6"/>
      <c r="N555" s="6"/>
      <c r="O555" s="4"/>
      <c r="P555" s="4"/>
      <c r="Q555" s="4"/>
      <c r="R555" s="6"/>
      <c r="S555" s="2"/>
      <c r="T555" s="32"/>
      <c r="U555" s="32"/>
      <c r="V555" s="37"/>
      <c r="W555" s="2"/>
      <c r="X555" s="2"/>
      <c r="Y555" s="2"/>
      <c r="AE555" s="9"/>
      <c r="AF555" s="9"/>
      <c r="AG555" s="9"/>
      <c r="AI555" s="6"/>
      <c r="AL555" s="6"/>
      <c r="AM555" s="6"/>
      <c r="AO555" s="6"/>
      <c r="AS555" s="5"/>
      <c r="AU555" s="6"/>
      <c r="AW555" s="6"/>
      <c r="AY555" s="13"/>
      <c r="BC555" s="9"/>
      <c r="BE555" s="9"/>
      <c r="BJ555" s="14"/>
      <c r="BL555" s="6"/>
      <c r="BM555" s="6"/>
      <c r="BN555" s="6"/>
      <c r="BO555" s="6"/>
      <c r="BP555" s="6"/>
      <c r="BQ555" s="6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</row>
    <row r="556" spans="1:243" s="3" customFormat="1" x14ac:dyDescent="0.25">
      <c r="A556" s="1"/>
      <c r="B556"/>
      <c r="F556" s="6"/>
      <c r="G556" s="9"/>
      <c r="H556" s="6"/>
      <c r="I556" s="6"/>
      <c r="J556" s="7"/>
      <c r="K556" s="6"/>
      <c r="L556" s="6"/>
      <c r="M556" s="6"/>
      <c r="N556" s="6"/>
      <c r="O556" s="4"/>
      <c r="P556" s="4"/>
      <c r="Q556" s="4"/>
      <c r="R556" s="6"/>
      <c r="S556" s="2"/>
      <c r="T556" s="32"/>
      <c r="U556" s="32"/>
      <c r="V556" s="37"/>
      <c r="W556" s="2"/>
      <c r="X556" s="2"/>
      <c r="Y556" s="2"/>
      <c r="AE556" s="9"/>
      <c r="AF556" s="9"/>
      <c r="AG556" s="9"/>
      <c r="AI556" s="6"/>
      <c r="AL556" s="6"/>
      <c r="AM556" s="6"/>
      <c r="AO556" s="6"/>
      <c r="AS556" s="5"/>
      <c r="AU556" s="6"/>
      <c r="AW556" s="6"/>
      <c r="AY556" s="13"/>
      <c r="BC556" s="9"/>
      <c r="BE556" s="9"/>
      <c r="BJ556" s="14"/>
      <c r="BL556" s="6"/>
      <c r="BM556" s="6"/>
      <c r="BN556" s="6"/>
      <c r="BO556" s="6"/>
      <c r="BP556" s="6"/>
      <c r="BQ556" s="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</row>
    <row r="557" spans="1:243" s="3" customFormat="1" x14ac:dyDescent="0.25">
      <c r="A557" s="1"/>
      <c r="B557"/>
      <c r="F557" s="6"/>
      <c r="G557" s="9"/>
      <c r="H557" s="6"/>
      <c r="I557" s="6"/>
      <c r="J557" s="7"/>
      <c r="K557" s="6"/>
      <c r="L557" s="6"/>
      <c r="M557" s="6"/>
      <c r="N557" s="6"/>
      <c r="O557" s="4"/>
      <c r="P557" s="4"/>
      <c r="Q557" s="4"/>
      <c r="R557" s="6"/>
      <c r="S557" s="2"/>
      <c r="T557" s="32"/>
      <c r="U557" s="32"/>
      <c r="V557" s="37"/>
      <c r="W557" s="2"/>
      <c r="X557" s="2"/>
      <c r="Y557" s="2"/>
      <c r="AE557" s="9"/>
      <c r="AF557" s="9"/>
      <c r="AG557" s="9"/>
      <c r="AI557" s="6"/>
      <c r="AL557" s="6"/>
      <c r="AM557" s="6"/>
      <c r="AO557" s="6"/>
      <c r="AS557" s="5"/>
      <c r="AU557" s="6"/>
      <c r="AW557" s="6"/>
      <c r="AY557" s="13"/>
      <c r="BC557" s="9"/>
      <c r="BE557" s="9"/>
      <c r="BJ557" s="14"/>
      <c r="BL557" s="6"/>
      <c r="BM557" s="6"/>
      <c r="BN557" s="6"/>
      <c r="BO557" s="6"/>
      <c r="BP557" s="6"/>
      <c r="BQ557" s="6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</row>
    <row r="558" spans="1:243" s="3" customFormat="1" x14ac:dyDescent="0.25">
      <c r="A558" s="1"/>
      <c r="B558"/>
      <c r="F558" s="6"/>
      <c r="G558" s="9"/>
      <c r="H558" s="6"/>
      <c r="I558" s="6"/>
      <c r="J558" s="7"/>
      <c r="K558" s="6"/>
      <c r="L558" s="6"/>
      <c r="M558" s="6"/>
      <c r="N558" s="6"/>
      <c r="O558" s="4"/>
      <c r="P558" s="4"/>
      <c r="Q558" s="4"/>
      <c r="R558" s="6"/>
      <c r="S558" s="2"/>
      <c r="T558" s="32"/>
      <c r="U558" s="32"/>
      <c r="V558" s="37"/>
      <c r="W558" s="2"/>
      <c r="X558" s="2"/>
      <c r="Y558" s="2"/>
      <c r="AE558" s="9"/>
      <c r="AF558" s="9"/>
      <c r="AG558" s="9"/>
      <c r="AI558" s="6"/>
      <c r="AL558" s="6"/>
      <c r="AM558" s="6"/>
      <c r="AO558" s="6"/>
      <c r="AS558" s="5"/>
      <c r="AU558" s="6"/>
      <c r="AW558" s="6"/>
      <c r="AY558" s="13"/>
      <c r="BC558" s="9"/>
      <c r="BE558" s="9"/>
      <c r="BJ558" s="14"/>
      <c r="BL558" s="6"/>
      <c r="BM558" s="6"/>
      <c r="BN558" s="6"/>
      <c r="BO558" s="6"/>
      <c r="BP558" s="6"/>
      <c r="BQ558" s="6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</row>
    <row r="559" spans="1:243" s="3" customFormat="1" x14ac:dyDescent="0.25">
      <c r="A559" s="1"/>
      <c r="B559"/>
      <c r="F559" s="6"/>
      <c r="G559" s="9"/>
      <c r="H559" s="6"/>
      <c r="I559" s="6"/>
      <c r="J559" s="7"/>
      <c r="K559" s="6"/>
      <c r="L559" s="6"/>
      <c r="M559" s="6"/>
      <c r="N559" s="6"/>
      <c r="O559" s="4"/>
      <c r="P559" s="4"/>
      <c r="Q559" s="4"/>
      <c r="R559" s="6"/>
      <c r="S559" s="2"/>
      <c r="T559" s="32"/>
      <c r="U559" s="32"/>
      <c r="V559" s="37"/>
      <c r="W559" s="2"/>
      <c r="X559" s="2"/>
      <c r="Y559" s="2"/>
      <c r="AE559" s="9"/>
      <c r="AF559" s="9"/>
      <c r="AG559" s="9"/>
      <c r="AI559" s="6"/>
      <c r="AL559" s="6"/>
      <c r="AM559" s="6"/>
      <c r="AO559" s="6"/>
      <c r="AS559" s="5"/>
      <c r="AU559" s="6"/>
      <c r="AW559" s="6"/>
      <c r="AY559" s="13"/>
      <c r="BC559" s="9"/>
      <c r="BE559" s="9"/>
      <c r="BJ559" s="14"/>
      <c r="BL559" s="6"/>
      <c r="BM559" s="6"/>
      <c r="BN559" s="6"/>
      <c r="BO559" s="6"/>
      <c r="BP559" s="6"/>
      <c r="BQ559" s="6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</row>
    <row r="560" spans="1:243" s="3" customFormat="1" x14ac:dyDescent="0.25">
      <c r="A560" s="1"/>
      <c r="B560"/>
      <c r="F560" s="6"/>
      <c r="G560" s="9"/>
      <c r="H560" s="6"/>
      <c r="I560" s="6"/>
      <c r="J560" s="7"/>
      <c r="K560" s="6"/>
      <c r="L560" s="6"/>
      <c r="M560" s="6"/>
      <c r="N560" s="6"/>
      <c r="O560" s="4"/>
      <c r="P560" s="4"/>
      <c r="Q560" s="4"/>
      <c r="R560" s="6"/>
      <c r="S560" s="2"/>
      <c r="T560" s="32"/>
      <c r="U560" s="32"/>
      <c r="V560" s="37"/>
      <c r="W560" s="2"/>
      <c r="X560" s="2"/>
      <c r="Y560" s="2"/>
      <c r="AE560" s="9"/>
      <c r="AF560" s="9"/>
      <c r="AG560" s="9"/>
      <c r="AI560" s="6"/>
      <c r="AL560" s="6"/>
      <c r="AM560" s="6"/>
      <c r="AO560" s="6"/>
      <c r="AS560" s="5"/>
      <c r="AU560" s="6"/>
      <c r="AW560" s="6"/>
      <c r="AY560" s="13"/>
      <c r="BC560" s="9"/>
      <c r="BE560" s="9"/>
      <c r="BJ560" s="14"/>
      <c r="BL560" s="6"/>
      <c r="BM560" s="6"/>
      <c r="BN560" s="6"/>
      <c r="BO560" s="6"/>
      <c r="BP560" s="6"/>
      <c r="BQ560" s="6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</row>
    <row r="561" spans="1:243" s="3" customFormat="1" x14ac:dyDescent="0.25">
      <c r="A561" s="1"/>
      <c r="B561"/>
      <c r="F561" s="6"/>
      <c r="G561" s="9"/>
      <c r="H561" s="6"/>
      <c r="I561" s="6"/>
      <c r="J561" s="7"/>
      <c r="K561" s="6"/>
      <c r="L561" s="6"/>
      <c r="M561" s="6"/>
      <c r="N561" s="6"/>
      <c r="O561" s="4"/>
      <c r="P561" s="4"/>
      <c r="Q561" s="4"/>
      <c r="R561" s="6"/>
      <c r="S561" s="2"/>
      <c r="T561" s="32"/>
      <c r="U561" s="32"/>
      <c r="V561" s="37"/>
      <c r="W561" s="2"/>
      <c r="X561" s="2"/>
      <c r="Y561" s="2"/>
      <c r="AE561" s="9"/>
      <c r="AF561" s="9"/>
      <c r="AG561" s="9"/>
      <c r="AI561" s="6"/>
      <c r="AL561" s="6"/>
      <c r="AM561" s="6"/>
      <c r="AO561" s="6"/>
      <c r="AS561" s="5"/>
      <c r="AU561" s="6"/>
      <c r="AW561" s="6"/>
      <c r="AY561" s="13"/>
      <c r="BC561" s="9"/>
      <c r="BE561" s="9"/>
      <c r="BJ561" s="14"/>
      <c r="BL561" s="6"/>
      <c r="BM561" s="6"/>
      <c r="BN561" s="6"/>
      <c r="BO561" s="6"/>
      <c r="BP561" s="6"/>
      <c r="BQ561" s="6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</row>
    <row r="562" spans="1:243" s="3" customFormat="1" x14ac:dyDescent="0.25">
      <c r="A562" s="1"/>
      <c r="B562"/>
      <c r="F562" s="6"/>
      <c r="G562" s="9"/>
      <c r="H562" s="6"/>
      <c r="I562" s="6"/>
      <c r="J562" s="7"/>
      <c r="K562" s="6"/>
      <c r="L562" s="6"/>
      <c r="M562" s="6"/>
      <c r="N562" s="6"/>
      <c r="O562" s="4"/>
      <c r="P562" s="4"/>
      <c r="Q562" s="4"/>
      <c r="R562" s="6"/>
      <c r="S562" s="2"/>
      <c r="T562" s="32"/>
      <c r="U562" s="32"/>
      <c r="V562" s="37"/>
      <c r="W562" s="2"/>
      <c r="X562" s="2"/>
      <c r="Y562" s="2"/>
      <c r="AE562" s="9"/>
      <c r="AF562" s="9"/>
      <c r="AG562" s="9"/>
      <c r="AI562" s="6"/>
      <c r="AL562" s="6"/>
      <c r="AM562" s="6"/>
      <c r="AO562" s="6"/>
      <c r="AS562" s="5"/>
      <c r="AU562" s="6"/>
      <c r="AW562" s="6"/>
      <c r="AY562" s="13"/>
      <c r="BC562" s="9"/>
      <c r="BE562" s="9"/>
      <c r="BJ562" s="14"/>
      <c r="BL562" s="6"/>
      <c r="BM562" s="6"/>
      <c r="BN562" s="6"/>
      <c r="BO562" s="6"/>
      <c r="BP562" s="6"/>
      <c r="BQ562" s="6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</row>
    <row r="563" spans="1:243" s="3" customFormat="1" x14ac:dyDescent="0.25">
      <c r="A563" s="1"/>
      <c r="B563"/>
      <c r="F563" s="6"/>
      <c r="G563" s="9"/>
      <c r="H563" s="6"/>
      <c r="I563" s="6"/>
      <c r="J563" s="7"/>
      <c r="K563" s="6"/>
      <c r="L563" s="6"/>
      <c r="M563" s="6"/>
      <c r="N563" s="6"/>
      <c r="O563" s="4"/>
      <c r="P563" s="4"/>
      <c r="Q563" s="4"/>
      <c r="R563" s="6"/>
      <c r="S563" s="2"/>
      <c r="T563" s="32"/>
      <c r="U563" s="32"/>
      <c r="V563" s="37"/>
      <c r="W563" s="2"/>
      <c r="X563" s="2"/>
      <c r="Y563" s="2"/>
      <c r="AE563" s="9"/>
      <c r="AF563" s="9"/>
      <c r="AG563" s="9"/>
      <c r="AI563" s="6"/>
      <c r="AL563" s="6"/>
      <c r="AM563" s="6"/>
      <c r="AO563" s="6"/>
      <c r="AS563" s="5"/>
      <c r="AU563" s="6"/>
      <c r="AW563" s="6"/>
      <c r="AY563" s="13"/>
      <c r="BC563" s="9"/>
      <c r="BE563" s="9"/>
      <c r="BJ563" s="14"/>
      <c r="BL563" s="6"/>
      <c r="BM563" s="6"/>
      <c r="BN563" s="6"/>
      <c r="BO563" s="6"/>
      <c r="BP563" s="6"/>
      <c r="BQ563" s="6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</row>
    <row r="564" spans="1:243" s="3" customFormat="1" x14ac:dyDescent="0.25">
      <c r="A564" s="1"/>
      <c r="B564"/>
      <c r="F564" s="6"/>
      <c r="G564" s="9"/>
      <c r="H564" s="6"/>
      <c r="I564" s="6"/>
      <c r="J564" s="7"/>
      <c r="K564" s="6"/>
      <c r="L564" s="6"/>
      <c r="M564" s="6"/>
      <c r="N564" s="6"/>
      <c r="O564" s="4"/>
      <c r="P564" s="4"/>
      <c r="Q564" s="4"/>
      <c r="R564" s="6"/>
      <c r="S564" s="2"/>
      <c r="T564" s="32"/>
      <c r="U564" s="32"/>
      <c r="V564" s="37"/>
      <c r="W564" s="2"/>
      <c r="X564" s="2"/>
      <c r="Y564" s="2"/>
      <c r="AE564" s="9"/>
      <c r="AF564" s="9"/>
      <c r="AG564" s="9"/>
      <c r="AI564" s="6"/>
      <c r="AL564" s="6"/>
      <c r="AM564" s="6"/>
      <c r="AO564" s="6"/>
      <c r="AS564" s="5"/>
      <c r="AU564" s="6"/>
      <c r="AW564" s="6"/>
      <c r="AY564" s="13"/>
      <c r="BC564" s="9"/>
      <c r="BE564" s="9"/>
      <c r="BJ564" s="14"/>
      <c r="BL564" s="6"/>
      <c r="BM564" s="6"/>
      <c r="BN564" s="6"/>
      <c r="BO564" s="6"/>
      <c r="BP564" s="6"/>
      <c r="BQ564" s="6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</row>
    <row r="565" spans="1:243" s="3" customFormat="1" x14ac:dyDescent="0.25">
      <c r="A565" s="1"/>
      <c r="B565"/>
      <c r="F565" s="6"/>
      <c r="G565" s="9"/>
      <c r="H565" s="6"/>
      <c r="I565" s="6"/>
      <c r="J565" s="7"/>
      <c r="K565" s="6"/>
      <c r="L565" s="6"/>
      <c r="M565" s="6"/>
      <c r="N565" s="6"/>
      <c r="O565" s="4"/>
      <c r="P565" s="4"/>
      <c r="Q565" s="4"/>
      <c r="R565" s="6"/>
      <c r="S565" s="2"/>
      <c r="T565" s="32"/>
      <c r="U565" s="32"/>
      <c r="V565" s="37"/>
      <c r="W565" s="2"/>
      <c r="X565" s="2"/>
      <c r="Y565" s="2"/>
      <c r="AE565" s="9"/>
      <c r="AF565" s="9"/>
      <c r="AG565" s="9"/>
      <c r="AI565" s="6"/>
      <c r="AL565" s="6"/>
      <c r="AM565" s="6"/>
      <c r="AO565" s="6"/>
      <c r="AS565" s="5"/>
      <c r="AU565" s="6"/>
      <c r="AW565" s="6"/>
      <c r="AY565" s="13"/>
      <c r="BC565" s="9"/>
      <c r="BE565" s="9"/>
      <c r="BJ565" s="14"/>
      <c r="BL565" s="6"/>
      <c r="BM565" s="6"/>
      <c r="BN565" s="6"/>
      <c r="BO565" s="6"/>
      <c r="BP565" s="6"/>
      <c r="BQ565" s="6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</row>
    <row r="566" spans="1:243" s="3" customFormat="1" x14ac:dyDescent="0.25">
      <c r="A566" s="1"/>
      <c r="B566"/>
      <c r="F566" s="6"/>
      <c r="G566" s="9"/>
      <c r="H566" s="6"/>
      <c r="I566" s="6"/>
      <c r="J566" s="7"/>
      <c r="K566" s="6"/>
      <c r="L566" s="6"/>
      <c r="M566" s="6"/>
      <c r="N566" s="6"/>
      <c r="O566" s="4"/>
      <c r="P566" s="4"/>
      <c r="Q566" s="4"/>
      <c r="R566" s="6"/>
      <c r="S566" s="2"/>
      <c r="T566" s="32"/>
      <c r="U566" s="32"/>
      <c r="V566" s="37"/>
      <c r="W566" s="2"/>
      <c r="X566" s="2"/>
      <c r="Y566" s="2"/>
      <c r="AE566" s="9"/>
      <c r="AF566" s="9"/>
      <c r="AG566" s="9"/>
      <c r="AI566" s="6"/>
      <c r="AL566" s="6"/>
      <c r="AM566" s="6"/>
      <c r="AO566" s="6"/>
      <c r="AS566" s="5"/>
      <c r="AU566" s="6"/>
      <c r="AW566" s="6"/>
      <c r="AY566" s="13"/>
      <c r="BC566" s="9"/>
      <c r="BE566" s="9"/>
      <c r="BJ566" s="14"/>
      <c r="BL566" s="6"/>
      <c r="BM566" s="6"/>
      <c r="BN566" s="6"/>
      <c r="BO566" s="6"/>
      <c r="BP566" s="6"/>
      <c r="BQ566" s="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</row>
    <row r="567" spans="1:243" s="3" customFormat="1" x14ac:dyDescent="0.25">
      <c r="A567" s="1"/>
      <c r="B567"/>
      <c r="F567" s="6"/>
      <c r="G567" s="9"/>
      <c r="H567" s="6"/>
      <c r="I567" s="6"/>
      <c r="J567" s="7"/>
      <c r="K567" s="6"/>
      <c r="L567" s="6"/>
      <c r="M567" s="6"/>
      <c r="N567" s="6"/>
      <c r="O567" s="4"/>
      <c r="P567" s="4"/>
      <c r="Q567" s="4"/>
      <c r="R567" s="6"/>
      <c r="S567" s="2"/>
      <c r="T567" s="32"/>
      <c r="U567" s="32"/>
      <c r="V567" s="37"/>
      <c r="W567" s="2"/>
      <c r="X567" s="2"/>
      <c r="Y567" s="2"/>
      <c r="AE567" s="9"/>
      <c r="AF567" s="9"/>
      <c r="AG567" s="9"/>
      <c r="AI567" s="6"/>
      <c r="AL567" s="6"/>
      <c r="AM567" s="6"/>
      <c r="AO567" s="6"/>
      <c r="AS567" s="5"/>
      <c r="AU567" s="6"/>
      <c r="AW567" s="6"/>
      <c r="AY567" s="13"/>
      <c r="BC567" s="9"/>
      <c r="BE567" s="9"/>
      <c r="BJ567" s="14"/>
      <c r="BL567" s="6"/>
      <c r="BM567" s="6"/>
      <c r="BN567" s="6"/>
      <c r="BO567" s="6"/>
      <c r="BP567" s="6"/>
      <c r="BQ567" s="6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</row>
    <row r="568" spans="1:243" s="3" customFormat="1" x14ac:dyDescent="0.25">
      <c r="A568" s="1"/>
      <c r="B568"/>
      <c r="F568" s="6"/>
      <c r="G568" s="9"/>
      <c r="H568" s="6"/>
      <c r="I568" s="6"/>
      <c r="J568" s="7"/>
      <c r="K568" s="6"/>
      <c r="L568" s="6"/>
      <c r="M568" s="6"/>
      <c r="N568" s="6"/>
      <c r="O568" s="4"/>
      <c r="P568" s="4"/>
      <c r="Q568" s="4"/>
      <c r="R568" s="6"/>
      <c r="S568" s="2"/>
      <c r="T568" s="32"/>
      <c r="U568" s="32"/>
      <c r="V568" s="37"/>
      <c r="W568" s="2"/>
      <c r="X568" s="2"/>
      <c r="Y568" s="2"/>
      <c r="AE568" s="9"/>
      <c r="AF568" s="9"/>
      <c r="AG568" s="9"/>
      <c r="AI568" s="6"/>
      <c r="AL568" s="6"/>
      <c r="AM568" s="6"/>
      <c r="AO568" s="6"/>
      <c r="AS568" s="5"/>
      <c r="AU568" s="6"/>
      <c r="AW568" s="6"/>
      <c r="AY568" s="13"/>
      <c r="BC568" s="9"/>
      <c r="BE568" s="9"/>
      <c r="BJ568" s="14"/>
      <c r="BL568" s="6"/>
      <c r="BM568" s="6"/>
      <c r="BN568" s="6"/>
      <c r="BO568" s="6"/>
      <c r="BP568" s="6"/>
      <c r="BQ568" s="6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</row>
    <row r="569" spans="1:243" s="3" customFormat="1" x14ac:dyDescent="0.25">
      <c r="A569" s="1"/>
      <c r="B569"/>
      <c r="F569" s="6"/>
      <c r="G569" s="9"/>
      <c r="H569" s="6"/>
      <c r="I569" s="6"/>
      <c r="J569" s="7"/>
      <c r="K569" s="6"/>
      <c r="L569" s="6"/>
      <c r="M569" s="6"/>
      <c r="N569" s="6"/>
      <c r="O569" s="4"/>
      <c r="P569" s="4"/>
      <c r="Q569" s="4"/>
      <c r="R569" s="6"/>
      <c r="S569" s="2"/>
      <c r="T569" s="32"/>
      <c r="U569" s="32"/>
      <c r="V569" s="37"/>
      <c r="W569" s="2"/>
      <c r="X569" s="2"/>
      <c r="Y569" s="2"/>
      <c r="AE569" s="9"/>
      <c r="AF569" s="9"/>
      <c r="AG569" s="9"/>
      <c r="AI569" s="6"/>
      <c r="AL569" s="6"/>
      <c r="AM569" s="6"/>
      <c r="AO569" s="6"/>
      <c r="AS569" s="5"/>
      <c r="AU569" s="6"/>
      <c r="AW569" s="6"/>
      <c r="AY569" s="13"/>
      <c r="BC569" s="9"/>
      <c r="BE569" s="9"/>
      <c r="BJ569" s="14"/>
      <c r="BL569" s="6"/>
      <c r="BM569" s="6"/>
      <c r="BN569" s="6"/>
      <c r="BO569" s="6"/>
      <c r="BP569" s="6"/>
      <c r="BQ569" s="6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</row>
    <row r="570" spans="1:243" s="3" customFormat="1" x14ac:dyDescent="0.25">
      <c r="A570" s="1"/>
      <c r="B570"/>
      <c r="F570" s="6"/>
      <c r="G570" s="9"/>
      <c r="H570" s="6"/>
      <c r="I570" s="6"/>
      <c r="J570" s="7"/>
      <c r="K570" s="6"/>
      <c r="L570" s="6"/>
      <c r="M570" s="6"/>
      <c r="N570" s="6"/>
      <c r="O570" s="4"/>
      <c r="P570" s="4"/>
      <c r="Q570" s="4"/>
      <c r="R570" s="6"/>
      <c r="S570" s="2"/>
      <c r="T570" s="32"/>
      <c r="U570" s="32"/>
      <c r="V570" s="37"/>
      <c r="W570" s="2"/>
      <c r="X570" s="2"/>
      <c r="Y570" s="2"/>
      <c r="AE570" s="9"/>
      <c r="AF570" s="9"/>
      <c r="AG570" s="9"/>
      <c r="AI570" s="6"/>
      <c r="AL570" s="6"/>
      <c r="AM570" s="6"/>
      <c r="AO570" s="6"/>
      <c r="AS570" s="5"/>
      <c r="AU570" s="6"/>
      <c r="AW570" s="6"/>
      <c r="AY570" s="13"/>
      <c r="BC570" s="9"/>
      <c r="BE570" s="9"/>
      <c r="BJ570" s="14"/>
      <c r="BL570" s="6"/>
      <c r="BM570" s="6"/>
      <c r="BN570" s="6"/>
      <c r="BO570" s="6"/>
      <c r="BP570" s="6"/>
      <c r="BQ570" s="6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</row>
    <row r="571" spans="1:243" s="3" customFormat="1" x14ac:dyDescent="0.25">
      <c r="A571" s="1"/>
      <c r="B571"/>
      <c r="F571" s="6"/>
      <c r="G571" s="9"/>
      <c r="H571" s="6"/>
      <c r="I571" s="6"/>
      <c r="J571" s="7"/>
      <c r="K571" s="6"/>
      <c r="L571" s="6"/>
      <c r="M571" s="6"/>
      <c r="N571" s="6"/>
      <c r="O571" s="4"/>
      <c r="P571" s="4"/>
      <c r="Q571" s="4"/>
      <c r="R571" s="6"/>
      <c r="S571" s="2"/>
      <c r="T571" s="32"/>
      <c r="U571" s="32"/>
      <c r="V571" s="37"/>
      <c r="W571" s="2"/>
      <c r="X571" s="2"/>
      <c r="Y571" s="2"/>
      <c r="AE571" s="9"/>
      <c r="AF571" s="9"/>
      <c r="AG571" s="9"/>
      <c r="AI571" s="6"/>
      <c r="AL571" s="6"/>
      <c r="AM571" s="6"/>
      <c r="AO571" s="6"/>
      <c r="AS571" s="5"/>
      <c r="AU571" s="6"/>
      <c r="AW571" s="6"/>
      <c r="AY571" s="13"/>
      <c r="BC571" s="9"/>
      <c r="BE571" s="9"/>
      <c r="BJ571" s="14"/>
      <c r="BL571" s="6"/>
      <c r="BM571" s="6"/>
      <c r="BN571" s="6"/>
      <c r="BO571" s="6"/>
      <c r="BP571" s="6"/>
      <c r="BQ571" s="6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</row>
    <row r="572" spans="1:243" s="3" customFormat="1" x14ac:dyDescent="0.25">
      <c r="A572" s="1"/>
      <c r="B572"/>
      <c r="F572" s="6"/>
      <c r="G572" s="9"/>
      <c r="H572" s="6"/>
      <c r="I572" s="6"/>
      <c r="J572" s="7"/>
      <c r="K572" s="6"/>
      <c r="L572" s="6"/>
      <c r="M572" s="6"/>
      <c r="N572" s="6"/>
      <c r="O572" s="4"/>
      <c r="P572" s="4"/>
      <c r="Q572" s="4"/>
      <c r="R572" s="6"/>
      <c r="S572" s="2"/>
      <c r="T572" s="32"/>
      <c r="U572" s="32"/>
      <c r="V572" s="37"/>
      <c r="W572" s="2"/>
      <c r="X572" s="2"/>
      <c r="Y572" s="2"/>
      <c r="AE572" s="9"/>
      <c r="AF572" s="9"/>
      <c r="AG572" s="9"/>
      <c r="AI572" s="6"/>
      <c r="AL572" s="6"/>
      <c r="AM572" s="6"/>
      <c r="AO572" s="6"/>
      <c r="AS572" s="5"/>
      <c r="AU572" s="6"/>
      <c r="AW572" s="6"/>
      <c r="AY572" s="13"/>
      <c r="BC572" s="9"/>
      <c r="BE572" s="9"/>
      <c r="BJ572" s="14"/>
      <c r="BL572" s="6"/>
      <c r="BM572" s="6"/>
      <c r="BN572" s="6"/>
      <c r="BO572" s="6"/>
      <c r="BP572" s="6"/>
      <c r="BQ572" s="6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</row>
    <row r="573" spans="1:243" s="3" customFormat="1" x14ac:dyDescent="0.25">
      <c r="A573" s="1"/>
      <c r="B573"/>
      <c r="F573" s="6"/>
      <c r="G573" s="9"/>
      <c r="H573" s="6"/>
      <c r="I573" s="6"/>
      <c r="J573" s="7"/>
      <c r="K573" s="6"/>
      <c r="L573" s="6"/>
      <c r="M573" s="6"/>
      <c r="N573" s="6"/>
      <c r="O573" s="4"/>
      <c r="P573" s="4"/>
      <c r="Q573" s="4"/>
      <c r="R573" s="6"/>
      <c r="S573" s="2"/>
      <c r="T573" s="32"/>
      <c r="U573" s="32"/>
      <c r="V573" s="37"/>
      <c r="W573" s="2"/>
      <c r="X573" s="2"/>
      <c r="Y573" s="2"/>
      <c r="AE573" s="9"/>
      <c r="AF573" s="9"/>
      <c r="AG573" s="9"/>
      <c r="AI573" s="6"/>
      <c r="AL573" s="6"/>
      <c r="AM573" s="6"/>
      <c r="AO573" s="6"/>
      <c r="AS573" s="5"/>
      <c r="AU573" s="6"/>
      <c r="AW573" s="6"/>
      <c r="AY573" s="13"/>
      <c r="BC573" s="9"/>
      <c r="BE573" s="9"/>
      <c r="BJ573" s="14"/>
      <c r="BL573" s="6"/>
      <c r="BM573" s="6"/>
      <c r="BN573" s="6"/>
      <c r="BO573" s="6"/>
      <c r="BP573" s="6"/>
      <c r="BQ573" s="6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</row>
    <row r="574" spans="1:243" s="3" customFormat="1" x14ac:dyDescent="0.25">
      <c r="A574" s="1"/>
      <c r="B574"/>
      <c r="F574" s="6"/>
      <c r="G574" s="9"/>
      <c r="H574" s="6"/>
      <c r="I574" s="6"/>
      <c r="J574" s="7"/>
      <c r="K574" s="6"/>
      <c r="L574" s="6"/>
      <c r="M574" s="6"/>
      <c r="N574" s="6"/>
      <c r="O574" s="4"/>
      <c r="P574" s="4"/>
      <c r="Q574" s="4"/>
      <c r="R574" s="6"/>
      <c r="S574" s="2"/>
      <c r="T574" s="32"/>
      <c r="U574" s="32"/>
      <c r="V574" s="37"/>
      <c r="W574" s="2"/>
      <c r="X574" s="2"/>
      <c r="Y574" s="2"/>
      <c r="AE574" s="9"/>
      <c r="AF574" s="9"/>
      <c r="AG574" s="9"/>
      <c r="AI574" s="6"/>
      <c r="AL574" s="6"/>
      <c r="AM574" s="6"/>
      <c r="AO574" s="6"/>
      <c r="AS574" s="5"/>
      <c r="AU574" s="6"/>
      <c r="AW574" s="6"/>
      <c r="AY574" s="13"/>
      <c r="BC574" s="9"/>
      <c r="BE574" s="9"/>
      <c r="BJ574" s="14"/>
      <c r="BL574" s="6"/>
      <c r="BM574" s="6"/>
      <c r="BN574" s="6"/>
      <c r="BO574" s="6"/>
      <c r="BP574" s="6"/>
      <c r="BQ574" s="6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</row>
    <row r="575" spans="1:243" s="3" customFormat="1" x14ac:dyDescent="0.25">
      <c r="A575" s="1"/>
      <c r="B575"/>
      <c r="F575" s="6"/>
      <c r="G575" s="9"/>
      <c r="H575" s="6"/>
      <c r="I575" s="6"/>
      <c r="J575" s="7"/>
      <c r="K575" s="6"/>
      <c r="L575" s="6"/>
      <c r="M575" s="6"/>
      <c r="N575" s="6"/>
      <c r="O575" s="4"/>
      <c r="P575" s="4"/>
      <c r="Q575" s="4"/>
      <c r="R575" s="6"/>
      <c r="S575" s="2"/>
      <c r="T575" s="32"/>
      <c r="U575" s="32"/>
      <c r="V575" s="37"/>
      <c r="W575" s="2"/>
      <c r="X575" s="2"/>
      <c r="Y575" s="2"/>
      <c r="AE575" s="9"/>
      <c r="AF575" s="9"/>
      <c r="AG575" s="9"/>
      <c r="AI575" s="6"/>
      <c r="AL575" s="6"/>
      <c r="AM575" s="6"/>
      <c r="AO575" s="6"/>
      <c r="AS575" s="5"/>
      <c r="AU575" s="6"/>
      <c r="AW575" s="6"/>
      <c r="AY575" s="13"/>
      <c r="BC575" s="9"/>
      <c r="BE575" s="9"/>
      <c r="BJ575" s="14"/>
      <c r="BL575" s="6"/>
      <c r="BM575" s="6"/>
      <c r="BN575" s="6"/>
      <c r="BO575" s="6"/>
      <c r="BP575" s="6"/>
      <c r="BQ575" s="6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</row>
    <row r="576" spans="1:243" s="3" customFormat="1" x14ac:dyDescent="0.25">
      <c r="A576" s="1"/>
      <c r="B576"/>
      <c r="F576" s="6"/>
      <c r="G576" s="9"/>
      <c r="H576" s="6"/>
      <c r="I576" s="6"/>
      <c r="J576" s="7"/>
      <c r="K576" s="6"/>
      <c r="L576" s="6"/>
      <c r="M576" s="6"/>
      <c r="N576" s="6"/>
      <c r="O576" s="4"/>
      <c r="P576" s="4"/>
      <c r="Q576" s="4"/>
      <c r="R576" s="6"/>
      <c r="S576" s="2"/>
      <c r="T576" s="32"/>
      <c r="U576" s="32"/>
      <c r="V576" s="37"/>
      <c r="W576" s="2"/>
      <c r="X576" s="2"/>
      <c r="Y576" s="2"/>
      <c r="AE576" s="9"/>
      <c r="AF576" s="9"/>
      <c r="AG576" s="9"/>
      <c r="AI576" s="6"/>
      <c r="AL576" s="6"/>
      <c r="AM576" s="6"/>
      <c r="AO576" s="6"/>
      <c r="AS576" s="5"/>
      <c r="AU576" s="6"/>
      <c r="AW576" s="6"/>
      <c r="AY576" s="13"/>
      <c r="BC576" s="9"/>
      <c r="BE576" s="9"/>
      <c r="BJ576" s="14"/>
      <c r="BL576" s="6"/>
      <c r="BM576" s="6"/>
      <c r="BN576" s="6"/>
      <c r="BO576" s="6"/>
      <c r="BP576" s="6"/>
      <c r="BQ576" s="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</row>
    <row r="577" spans="1:243" s="3" customFormat="1" x14ac:dyDescent="0.25">
      <c r="A577" s="1"/>
      <c r="B577"/>
      <c r="F577" s="6"/>
      <c r="G577" s="9"/>
      <c r="H577" s="6"/>
      <c r="I577" s="6"/>
      <c r="J577" s="7"/>
      <c r="K577" s="6"/>
      <c r="L577" s="6"/>
      <c r="M577" s="6"/>
      <c r="N577" s="6"/>
      <c r="O577" s="4"/>
      <c r="P577" s="4"/>
      <c r="Q577" s="4"/>
      <c r="R577" s="6"/>
      <c r="S577" s="2"/>
      <c r="T577" s="32"/>
      <c r="U577" s="32"/>
      <c r="V577" s="37"/>
      <c r="W577" s="2"/>
      <c r="X577" s="2"/>
      <c r="Y577" s="2"/>
      <c r="AE577" s="9"/>
      <c r="AF577" s="9"/>
      <c r="AG577" s="9"/>
      <c r="AI577" s="6"/>
      <c r="AL577" s="6"/>
      <c r="AM577" s="6"/>
      <c r="AO577" s="6"/>
      <c r="AS577" s="5"/>
      <c r="AU577" s="6"/>
      <c r="AW577" s="6"/>
      <c r="AY577" s="13"/>
      <c r="BC577" s="9"/>
      <c r="BE577" s="9"/>
      <c r="BJ577" s="14"/>
      <c r="BL577" s="6"/>
      <c r="BM577" s="6"/>
      <c r="BN577" s="6"/>
      <c r="BO577" s="6"/>
      <c r="BP577" s="6"/>
      <c r="BQ577" s="6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</row>
    <row r="578" spans="1:243" s="3" customFormat="1" x14ac:dyDescent="0.25">
      <c r="A578" s="1"/>
      <c r="B578"/>
      <c r="F578" s="6"/>
      <c r="G578" s="9"/>
      <c r="H578" s="6"/>
      <c r="I578" s="6"/>
      <c r="J578" s="7"/>
      <c r="K578" s="6"/>
      <c r="L578" s="6"/>
      <c r="M578" s="6"/>
      <c r="N578" s="6"/>
      <c r="O578" s="4"/>
      <c r="P578" s="4"/>
      <c r="Q578" s="4"/>
      <c r="R578" s="6"/>
      <c r="S578" s="2"/>
      <c r="T578" s="32"/>
      <c r="U578" s="32"/>
      <c r="V578" s="37"/>
      <c r="W578" s="2"/>
      <c r="X578" s="2"/>
      <c r="Y578" s="2"/>
      <c r="AE578" s="9"/>
      <c r="AF578" s="9"/>
      <c r="AG578" s="9"/>
      <c r="AI578" s="6"/>
      <c r="AL578" s="6"/>
      <c r="AM578" s="6"/>
      <c r="AO578" s="6"/>
      <c r="AS578" s="5"/>
      <c r="AU578" s="6"/>
      <c r="AW578" s="6"/>
      <c r="AY578" s="13"/>
      <c r="BC578" s="9"/>
      <c r="BE578" s="9"/>
      <c r="BJ578" s="14"/>
      <c r="BL578" s="6"/>
      <c r="BM578" s="6"/>
      <c r="BN578" s="6"/>
      <c r="BO578" s="6"/>
      <c r="BP578" s="6"/>
      <c r="BQ578" s="6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</row>
    <row r="579" spans="1:243" s="3" customFormat="1" x14ac:dyDescent="0.25">
      <c r="A579" s="1"/>
      <c r="B579"/>
      <c r="F579" s="6"/>
      <c r="G579" s="9"/>
      <c r="H579" s="6"/>
      <c r="I579" s="6"/>
      <c r="J579" s="7"/>
      <c r="K579" s="6"/>
      <c r="L579" s="6"/>
      <c r="M579" s="6"/>
      <c r="N579" s="6"/>
      <c r="O579" s="4"/>
      <c r="P579" s="4"/>
      <c r="Q579" s="4"/>
      <c r="R579" s="6"/>
      <c r="S579" s="2"/>
      <c r="T579" s="32"/>
      <c r="U579" s="32"/>
      <c r="V579" s="37"/>
      <c r="W579" s="2"/>
      <c r="X579" s="2"/>
      <c r="Y579" s="2"/>
      <c r="AE579" s="9"/>
      <c r="AF579" s="9"/>
      <c r="AG579" s="9"/>
      <c r="AI579" s="6"/>
      <c r="AL579" s="6"/>
      <c r="AM579" s="6"/>
      <c r="AO579" s="6"/>
      <c r="AS579" s="5"/>
      <c r="AU579" s="6"/>
      <c r="AW579" s="6"/>
      <c r="AY579" s="13"/>
      <c r="BC579" s="9"/>
      <c r="BE579" s="9"/>
      <c r="BJ579" s="14"/>
      <c r="BL579" s="6"/>
      <c r="BM579" s="6"/>
      <c r="BN579" s="6"/>
      <c r="BO579" s="6"/>
      <c r="BP579" s="6"/>
      <c r="BQ579" s="6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</row>
    <row r="580" spans="1:243" s="3" customFormat="1" x14ac:dyDescent="0.25">
      <c r="A580" s="1"/>
      <c r="B580"/>
      <c r="F580" s="6"/>
      <c r="G580" s="9"/>
      <c r="H580" s="6"/>
      <c r="I580" s="6"/>
      <c r="J580" s="7"/>
      <c r="K580" s="6"/>
      <c r="L580" s="6"/>
      <c r="M580" s="6"/>
      <c r="N580" s="6"/>
      <c r="O580" s="4"/>
      <c r="P580" s="4"/>
      <c r="Q580" s="4"/>
      <c r="R580" s="6"/>
      <c r="S580" s="2"/>
      <c r="T580" s="32"/>
      <c r="U580" s="32"/>
      <c r="V580" s="37"/>
      <c r="W580" s="2"/>
      <c r="X580" s="2"/>
      <c r="Y580" s="2"/>
      <c r="AE580" s="9"/>
      <c r="AF580" s="9"/>
      <c r="AG580" s="9"/>
      <c r="AI580" s="6"/>
      <c r="AL580" s="6"/>
      <c r="AM580" s="6"/>
      <c r="AO580" s="6"/>
      <c r="AS580" s="5"/>
      <c r="AU580" s="6"/>
      <c r="AW580" s="6"/>
      <c r="AY580" s="13"/>
      <c r="BC580" s="9"/>
      <c r="BE580" s="9"/>
      <c r="BJ580" s="14"/>
      <c r="BL580" s="6"/>
      <c r="BM580" s="6"/>
      <c r="BN580" s="6"/>
      <c r="BO580" s="6"/>
      <c r="BP580" s="6"/>
      <c r="BQ580" s="6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</row>
    <row r="581" spans="1:243" s="3" customFormat="1" x14ac:dyDescent="0.25">
      <c r="A581" s="1"/>
      <c r="B581"/>
      <c r="F581" s="6"/>
      <c r="G581" s="9"/>
      <c r="H581" s="6"/>
      <c r="I581" s="6"/>
      <c r="J581" s="7"/>
      <c r="K581" s="6"/>
      <c r="L581" s="6"/>
      <c r="M581" s="6"/>
      <c r="N581" s="6"/>
      <c r="O581" s="4"/>
      <c r="P581" s="4"/>
      <c r="Q581" s="4"/>
      <c r="R581" s="6"/>
      <c r="S581" s="2"/>
      <c r="T581" s="32"/>
      <c r="U581" s="32"/>
      <c r="V581" s="37"/>
      <c r="W581" s="2"/>
      <c r="X581" s="2"/>
      <c r="Y581" s="2"/>
      <c r="AE581" s="9"/>
      <c r="AF581" s="9"/>
      <c r="AG581" s="9"/>
      <c r="AI581" s="6"/>
      <c r="AL581" s="6"/>
      <c r="AM581" s="6"/>
      <c r="AO581" s="6"/>
      <c r="AS581" s="5"/>
      <c r="AU581" s="6"/>
      <c r="AW581" s="6"/>
      <c r="AY581" s="13"/>
      <c r="BC581" s="9"/>
      <c r="BE581" s="9"/>
      <c r="BJ581" s="14"/>
      <c r="BL581" s="6"/>
      <c r="BM581" s="6"/>
      <c r="BN581" s="6"/>
      <c r="BO581" s="6"/>
      <c r="BP581" s="6"/>
      <c r="BQ581" s="6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</row>
    <row r="582" spans="1:243" s="3" customFormat="1" x14ac:dyDescent="0.25">
      <c r="A582" s="1"/>
      <c r="B582"/>
      <c r="F582" s="6"/>
      <c r="G582" s="9"/>
      <c r="H582" s="6"/>
      <c r="I582" s="6"/>
      <c r="J582" s="7"/>
      <c r="K582" s="6"/>
      <c r="L582" s="6"/>
      <c r="M582" s="6"/>
      <c r="N582" s="6"/>
      <c r="O582" s="4"/>
      <c r="P582" s="4"/>
      <c r="Q582" s="4"/>
      <c r="R582" s="6"/>
      <c r="S582" s="2"/>
      <c r="T582" s="32"/>
      <c r="U582" s="32"/>
      <c r="V582" s="37"/>
      <c r="W582" s="2"/>
      <c r="X582" s="2"/>
      <c r="Y582" s="2"/>
      <c r="AE582" s="9"/>
      <c r="AF582" s="9"/>
      <c r="AG582" s="9"/>
      <c r="AI582" s="6"/>
      <c r="AL582" s="6"/>
      <c r="AM582" s="6"/>
      <c r="AO582" s="6"/>
      <c r="AS582" s="5"/>
      <c r="AU582" s="6"/>
      <c r="AW582" s="6"/>
      <c r="AY582" s="13"/>
      <c r="BC582" s="9"/>
      <c r="BE582" s="9"/>
      <c r="BJ582" s="14"/>
      <c r="BL582" s="6"/>
      <c r="BM582" s="6"/>
      <c r="BN582" s="6"/>
      <c r="BO582" s="6"/>
      <c r="BP582" s="6"/>
      <c r="BQ582" s="6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</row>
    <row r="583" spans="1:243" s="3" customFormat="1" x14ac:dyDescent="0.25">
      <c r="A583" s="1"/>
      <c r="B583"/>
      <c r="F583" s="6"/>
      <c r="G583" s="9"/>
      <c r="H583" s="6"/>
      <c r="I583" s="6"/>
      <c r="J583" s="7"/>
      <c r="K583" s="6"/>
      <c r="L583" s="6"/>
      <c r="M583" s="6"/>
      <c r="N583" s="6"/>
      <c r="O583" s="4"/>
      <c r="P583" s="4"/>
      <c r="Q583" s="4"/>
      <c r="R583" s="6"/>
      <c r="S583" s="2"/>
      <c r="T583" s="32"/>
      <c r="U583" s="32"/>
      <c r="V583" s="37"/>
      <c r="W583" s="2"/>
      <c r="X583" s="2"/>
      <c r="Y583" s="2"/>
      <c r="AE583" s="9"/>
      <c r="AF583" s="9"/>
      <c r="AG583" s="9"/>
      <c r="AI583" s="6"/>
      <c r="AL583" s="6"/>
      <c r="AM583" s="6"/>
      <c r="AO583" s="6"/>
      <c r="AS583" s="5"/>
      <c r="AU583" s="6"/>
      <c r="AW583" s="6"/>
      <c r="AY583" s="13"/>
      <c r="BC583" s="9"/>
      <c r="BE583" s="9"/>
      <c r="BJ583" s="14"/>
      <c r="BL583" s="6"/>
      <c r="BM583" s="6"/>
      <c r="BN583" s="6"/>
      <c r="BO583" s="6"/>
      <c r="BP583" s="6"/>
      <c r="BQ583" s="6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</row>
    <row r="584" spans="1:243" s="3" customFormat="1" x14ac:dyDescent="0.25">
      <c r="A584" s="1"/>
      <c r="B584"/>
      <c r="F584" s="6"/>
      <c r="G584" s="9"/>
      <c r="H584" s="6"/>
      <c r="I584" s="6"/>
      <c r="J584" s="7"/>
      <c r="K584" s="6"/>
      <c r="L584" s="6"/>
      <c r="M584" s="6"/>
      <c r="N584" s="6"/>
      <c r="O584" s="4"/>
      <c r="P584" s="4"/>
      <c r="Q584" s="4"/>
      <c r="R584" s="6"/>
      <c r="S584" s="2"/>
      <c r="T584" s="32"/>
      <c r="U584" s="32"/>
      <c r="V584" s="37"/>
      <c r="W584" s="2"/>
      <c r="X584" s="2"/>
      <c r="Y584" s="2"/>
      <c r="AE584" s="9"/>
      <c r="AF584" s="9"/>
      <c r="AG584" s="9"/>
      <c r="AI584" s="6"/>
      <c r="AL584" s="6"/>
      <c r="AM584" s="6"/>
      <c r="AO584" s="6"/>
      <c r="AS584" s="5"/>
      <c r="AU584" s="6"/>
      <c r="AW584" s="6"/>
      <c r="AY584" s="13"/>
      <c r="BC584" s="9"/>
      <c r="BE584" s="9"/>
      <c r="BJ584" s="14"/>
      <c r="BL584" s="6"/>
      <c r="BM584" s="6"/>
      <c r="BN584" s="6"/>
      <c r="BO584" s="6"/>
      <c r="BP584" s="6"/>
      <c r="BQ584" s="6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</row>
    <row r="585" spans="1:243" s="3" customFormat="1" x14ac:dyDescent="0.25">
      <c r="A585" s="1"/>
      <c r="B585"/>
      <c r="F585" s="6"/>
      <c r="G585" s="9"/>
      <c r="H585" s="6"/>
      <c r="I585" s="6"/>
      <c r="J585" s="7"/>
      <c r="K585" s="6"/>
      <c r="L585" s="6"/>
      <c r="M585" s="6"/>
      <c r="N585" s="6"/>
      <c r="O585" s="4"/>
      <c r="P585" s="4"/>
      <c r="Q585" s="4"/>
      <c r="R585" s="6"/>
      <c r="S585" s="2"/>
      <c r="T585" s="32"/>
      <c r="U585" s="32"/>
      <c r="V585" s="37"/>
      <c r="W585" s="2"/>
      <c r="X585" s="2"/>
      <c r="Y585" s="2"/>
      <c r="AE585" s="9"/>
      <c r="AF585" s="9"/>
      <c r="AG585" s="9"/>
      <c r="AI585" s="6"/>
      <c r="AL585" s="6"/>
      <c r="AM585" s="6"/>
      <c r="AO585" s="6"/>
      <c r="AS585" s="5"/>
      <c r="AU585" s="6"/>
      <c r="AW585" s="6"/>
      <c r="AY585" s="13"/>
      <c r="BC585" s="9"/>
      <c r="BE585" s="9"/>
      <c r="BJ585" s="14"/>
      <c r="BL585" s="6"/>
      <c r="BM585" s="6"/>
      <c r="BN585" s="6"/>
      <c r="BO585" s="6"/>
      <c r="BP585" s="6"/>
      <c r="BQ585" s="6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</row>
    <row r="586" spans="1:243" s="3" customFormat="1" x14ac:dyDescent="0.25">
      <c r="A586" s="1"/>
      <c r="B586"/>
      <c r="F586" s="6"/>
      <c r="G586" s="9"/>
      <c r="H586" s="6"/>
      <c r="I586" s="6"/>
      <c r="J586" s="7"/>
      <c r="K586" s="6"/>
      <c r="L586" s="6"/>
      <c r="M586" s="6"/>
      <c r="N586" s="6"/>
      <c r="O586" s="4"/>
      <c r="P586" s="4"/>
      <c r="Q586" s="4"/>
      <c r="R586" s="6"/>
      <c r="S586" s="2"/>
      <c r="T586" s="32"/>
      <c r="U586" s="32"/>
      <c r="V586" s="37"/>
      <c r="W586" s="2"/>
      <c r="X586" s="2"/>
      <c r="Y586" s="2"/>
      <c r="AE586" s="9"/>
      <c r="AF586" s="9"/>
      <c r="AG586" s="9"/>
      <c r="AI586" s="6"/>
      <c r="AL586" s="6"/>
      <c r="AM586" s="6"/>
      <c r="AO586" s="6"/>
      <c r="AS586" s="5"/>
      <c r="AU586" s="6"/>
      <c r="AW586" s="6"/>
      <c r="AY586" s="13"/>
      <c r="BC586" s="9"/>
      <c r="BE586" s="9"/>
      <c r="BJ586" s="14"/>
      <c r="BL586" s="6"/>
      <c r="BM586" s="6"/>
      <c r="BN586" s="6"/>
      <c r="BO586" s="6"/>
      <c r="BP586" s="6"/>
      <c r="BQ586" s="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</row>
    <row r="587" spans="1:243" s="3" customFormat="1" x14ac:dyDescent="0.25">
      <c r="A587" s="1"/>
      <c r="B587"/>
      <c r="F587" s="6"/>
      <c r="G587" s="9"/>
      <c r="H587" s="6"/>
      <c r="I587" s="6"/>
      <c r="J587" s="7"/>
      <c r="K587" s="6"/>
      <c r="L587" s="6"/>
      <c r="M587" s="6"/>
      <c r="N587" s="6"/>
      <c r="O587" s="4"/>
      <c r="P587" s="4"/>
      <c r="Q587" s="4"/>
      <c r="R587" s="6"/>
      <c r="S587" s="2"/>
      <c r="T587" s="32"/>
      <c r="U587" s="32"/>
      <c r="V587" s="37"/>
      <c r="W587" s="2"/>
      <c r="X587" s="2"/>
      <c r="Y587" s="2"/>
      <c r="AE587" s="9"/>
      <c r="AF587" s="9"/>
      <c r="AG587" s="9"/>
      <c r="AI587" s="6"/>
      <c r="AL587" s="6"/>
      <c r="AM587" s="6"/>
      <c r="AO587" s="6"/>
      <c r="AS587" s="5"/>
      <c r="AU587" s="6"/>
      <c r="AW587" s="6"/>
      <c r="AY587" s="13"/>
      <c r="BC587" s="9"/>
      <c r="BE587" s="9"/>
      <c r="BJ587" s="14"/>
      <c r="BL587" s="6"/>
      <c r="BM587" s="6"/>
      <c r="BN587" s="6"/>
      <c r="BO587" s="6"/>
      <c r="BP587" s="6"/>
      <c r="BQ587" s="6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</row>
    <row r="588" spans="1:243" s="3" customFormat="1" x14ac:dyDescent="0.25">
      <c r="A588" s="1"/>
      <c r="B588"/>
      <c r="F588" s="6"/>
      <c r="G588" s="9"/>
      <c r="H588" s="6"/>
      <c r="I588" s="6"/>
      <c r="J588" s="7"/>
      <c r="K588" s="6"/>
      <c r="L588" s="6"/>
      <c r="M588" s="6"/>
      <c r="N588" s="6"/>
      <c r="O588" s="4"/>
      <c r="P588" s="4"/>
      <c r="Q588" s="4"/>
      <c r="R588" s="6"/>
      <c r="S588" s="2"/>
      <c r="T588" s="32"/>
      <c r="U588" s="32"/>
      <c r="V588" s="37"/>
      <c r="W588" s="2"/>
      <c r="X588" s="2"/>
      <c r="Y588" s="2"/>
      <c r="AE588" s="9"/>
      <c r="AF588" s="9"/>
      <c r="AG588" s="9"/>
      <c r="AI588" s="6"/>
      <c r="AL588" s="6"/>
      <c r="AM588" s="6"/>
      <c r="AO588" s="6"/>
      <c r="AS588" s="5"/>
      <c r="AU588" s="6"/>
      <c r="AW588" s="6"/>
      <c r="AY588" s="13"/>
      <c r="BC588" s="9"/>
      <c r="BE588" s="9"/>
      <c r="BJ588" s="14"/>
      <c r="BL588" s="6"/>
      <c r="BM588" s="6"/>
      <c r="BN588" s="6"/>
      <c r="BO588" s="6"/>
      <c r="BP588" s="6"/>
      <c r="BQ588" s="6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</row>
    <row r="589" spans="1:243" s="3" customFormat="1" x14ac:dyDescent="0.25">
      <c r="A589" s="1"/>
      <c r="B589"/>
      <c r="F589" s="6"/>
      <c r="G589" s="9"/>
      <c r="H589" s="6"/>
      <c r="I589" s="6"/>
      <c r="J589" s="7"/>
      <c r="K589" s="6"/>
      <c r="L589" s="6"/>
      <c r="M589" s="6"/>
      <c r="N589" s="6"/>
      <c r="O589" s="4"/>
      <c r="P589" s="4"/>
      <c r="Q589" s="4"/>
      <c r="R589" s="6"/>
      <c r="S589" s="2"/>
      <c r="T589" s="32"/>
      <c r="U589" s="32"/>
      <c r="V589" s="37"/>
      <c r="W589" s="2"/>
      <c r="X589" s="2"/>
      <c r="Y589" s="2"/>
      <c r="AE589" s="9"/>
      <c r="AF589" s="9"/>
      <c r="AG589" s="9"/>
      <c r="AI589" s="6"/>
      <c r="AL589" s="6"/>
      <c r="AM589" s="6"/>
      <c r="AO589" s="6"/>
      <c r="AS589" s="5"/>
      <c r="AU589" s="6"/>
      <c r="AW589" s="6"/>
      <c r="AY589" s="13"/>
      <c r="BC589" s="9"/>
      <c r="BE589" s="9"/>
      <c r="BJ589" s="14"/>
      <c r="BL589" s="6"/>
      <c r="BM589" s="6"/>
      <c r="BN589" s="6"/>
      <c r="BO589" s="6"/>
      <c r="BP589" s="6"/>
      <c r="BQ589" s="6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</row>
    <row r="590" spans="1:243" s="3" customFormat="1" x14ac:dyDescent="0.25">
      <c r="A590" s="1"/>
      <c r="B590"/>
      <c r="F590" s="6"/>
      <c r="G590" s="9"/>
      <c r="H590" s="6"/>
      <c r="I590" s="6"/>
      <c r="J590" s="7"/>
      <c r="K590" s="6"/>
      <c r="L590" s="6"/>
      <c r="M590" s="6"/>
      <c r="N590" s="6"/>
      <c r="O590" s="4"/>
      <c r="P590" s="4"/>
      <c r="Q590" s="4"/>
      <c r="R590" s="6"/>
      <c r="S590" s="2"/>
      <c r="T590" s="32"/>
      <c r="U590" s="32"/>
      <c r="V590" s="37"/>
      <c r="W590" s="2"/>
      <c r="X590" s="2"/>
      <c r="Y590" s="2"/>
      <c r="AE590" s="9"/>
      <c r="AF590" s="9"/>
      <c r="AG590" s="9"/>
      <c r="AI590" s="6"/>
      <c r="AL590" s="6"/>
      <c r="AM590" s="6"/>
      <c r="AO590" s="6"/>
      <c r="AS590" s="5"/>
      <c r="AU590" s="6"/>
      <c r="AW590" s="6"/>
      <c r="AY590" s="13"/>
      <c r="BC590" s="9"/>
      <c r="BE590" s="9"/>
      <c r="BJ590" s="14"/>
      <c r="BL590" s="6"/>
      <c r="BM590" s="6"/>
      <c r="BN590" s="6"/>
      <c r="BO590" s="6"/>
      <c r="BP590" s="6"/>
      <c r="BQ590" s="6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</row>
    <row r="591" spans="1:243" s="3" customFormat="1" x14ac:dyDescent="0.25">
      <c r="A591" s="1"/>
      <c r="B591"/>
      <c r="F591" s="6"/>
      <c r="G591" s="9"/>
      <c r="H591" s="6"/>
      <c r="I591" s="6"/>
      <c r="J591" s="7"/>
      <c r="K591" s="6"/>
      <c r="L591" s="6"/>
      <c r="M591" s="6"/>
      <c r="N591" s="6"/>
      <c r="O591" s="4"/>
      <c r="P591" s="4"/>
      <c r="Q591" s="4"/>
      <c r="R591" s="6"/>
      <c r="S591" s="2"/>
      <c r="T591" s="32"/>
      <c r="U591" s="32"/>
      <c r="V591" s="37"/>
      <c r="W591" s="2"/>
      <c r="X591" s="2"/>
      <c r="Y591" s="2"/>
      <c r="AE591" s="9"/>
      <c r="AF591" s="9"/>
      <c r="AG591" s="9"/>
      <c r="AI591" s="6"/>
      <c r="AL591" s="6"/>
      <c r="AM591" s="6"/>
      <c r="AO591" s="6"/>
      <c r="AS591" s="5"/>
      <c r="AU591" s="6"/>
      <c r="AW591" s="6"/>
      <c r="AY591" s="13"/>
      <c r="BC591" s="9"/>
      <c r="BE591" s="9"/>
      <c r="BJ591" s="14"/>
      <c r="BL591" s="6"/>
      <c r="BM591" s="6"/>
      <c r="BN591" s="6"/>
      <c r="BO591" s="6"/>
      <c r="BP591" s="6"/>
      <c r="BQ591" s="6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</row>
    <row r="592" spans="1:243" s="3" customFormat="1" x14ac:dyDescent="0.25">
      <c r="A592" s="1"/>
      <c r="B592"/>
      <c r="F592" s="6"/>
      <c r="G592" s="9"/>
      <c r="H592" s="6"/>
      <c r="I592" s="6"/>
      <c r="J592" s="7"/>
      <c r="K592" s="6"/>
      <c r="L592" s="6"/>
      <c r="M592" s="6"/>
      <c r="N592" s="6"/>
      <c r="O592" s="4"/>
      <c r="P592" s="4"/>
      <c r="Q592" s="4"/>
      <c r="R592" s="6"/>
      <c r="S592" s="2"/>
      <c r="T592" s="32"/>
      <c r="U592" s="32"/>
      <c r="V592" s="37"/>
      <c r="W592" s="2"/>
      <c r="X592" s="2"/>
      <c r="Y592" s="2"/>
      <c r="AE592" s="9"/>
      <c r="AF592" s="9"/>
      <c r="AG592" s="9"/>
      <c r="AI592" s="6"/>
      <c r="AL592" s="6"/>
      <c r="AM592" s="6"/>
      <c r="AO592" s="6"/>
      <c r="AS592" s="5"/>
      <c r="AU592" s="6"/>
      <c r="AW592" s="6"/>
      <c r="AY592" s="13"/>
      <c r="BC592" s="9"/>
      <c r="BE592" s="9"/>
      <c r="BJ592" s="14"/>
      <c r="BL592" s="6"/>
      <c r="BM592" s="6"/>
      <c r="BN592" s="6"/>
      <c r="BO592" s="6"/>
      <c r="BP592" s="6"/>
      <c r="BQ592" s="6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</row>
    <row r="593" spans="1:243" s="3" customFormat="1" x14ac:dyDescent="0.25">
      <c r="A593" s="1"/>
      <c r="B593"/>
      <c r="F593" s="6"/>
      <c r="G593" s="9"/>
      <c r="H593" s="6"/>
      <c r="I593" s="6"/>
      <c r="J593" s="7"/>
      <c r="K593" s="6"/>
      <c r="L593" s="6"/>
      <c r="M593" s="6"/>
      <c r="N593" s="6"/>
      <c r="O593" s="4"/>
      <c r="P593" s="4"/>
      <c r="Q593" s="4"/>
      <c r="R593" s="6"/>
      <c r="S593" s="2"/>
      <c r="T593" s="32"/>
      <c r="U593" s="32"/>
      <c r="V593" s="37"/>
      <c r="W593" s="2"/>
      <c r="X593" s="2"/>
      <c r="Y593" s="2"/>
      <c r="AE593" s="9"/>
      <c r="AF593" s="9"/>
      <c r="AG593" s="9"/>
      <c r="AI593" s="6"/>
      <c r="AL593" s="6"/>
      <c r="AM593" s="6"/>
      <c r="AO593" s="6"/>
      <c r="AS593" s="5"/>
      <c r="AU593" s="6"/>
      <c r="AW593" s="6"/>
      <c r="AY593" s="13"/>
      <c r="BC593" s="9"/>
      <c r="BE593" s="9"/>
      <c r="BJ593" s="14"/>
      <c r="BL593" s="6"/>
      <c r="BM593" s="6"/>
      <c r="BN593" s="6"/>
      <c r="BO593" s="6"/>
      <c r="BP593" s="6"/>
      <c r="BQ593" s="6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</row>
    <row r="594" spans="1:243" s="3" customFormat="1" x14ac:dyDescent="0.25">
      <c r="A594" s="1"/>
      <c r="B594"/>
      <c r="F594" s="6"/>
      <c r="G594" s="9"/>
      <c r="H594" s="6"/>
      <c r="I594" s="6"/>
      <c r="J594" s="7"/>
      <c r="K594" s="6"/>
      <c r="L594" s="6"/>
      <c r="M594" s="6"/>
      <c r="N594" s="6"/>
      <c r="O594" s="4"/>
      <c r="P594" s="4"/>
      <c r="Q594" s="4"/>
      <c r="R594" s="6"/>
      <c r="S594" s="2"/>
      <c r="T594" s="32"/>
      <c r="U594" s="32"/>
      <c r="V594" s="37"/>
      <c r="W594" s="2"/>
      <c r="X594" s="2"/>
      <c r="Y594" s="2"/>
      <c r="AE594" s="9"/>
      <c r="AF594" s="9"/>
      <c r="AG594" s="9"/>
      <c r="AI594" s="6"/>
      <c r="AL594" s="6"/>
      <c r="AM594" s="6"/>
      <c r="AO594" s="6"/>
      <c r="AS594" s="5"/>
      <c r="AU594" s="6"/>
      <c r="AW594" s="6"/>
      <c r="AY594" s="13"/>
      <c r="BC594" s="9"/>
      <c r="BE594" s="9"/>
      <c r="BJ594" s="14"/>
      <c r="BL594" s="6"/>
      <c r="BM594" s="6"/>
      <c r="BN594" s="6"/>
      <c r="BO594" s="6"/>
      <c r="BP594" s="6"/>
      <c r="BQ594" s="6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</row>
    <row r="595" spans="1:243" s="3" customFormat="1" x14ac:dyDescent="0.25">
      <c r="A595" s="1"/>
      <c r="B595"/>
      <c r="F595" s="6"/>
      <c r="G595" s="9"/>
      <c r="H595" s="6"/>
      <c r="I595" s="6"/>
      <c r="J595" s="7"/>
      <c r="K595" s="6"/>
      <c r="L595" s="6"/>
      <c r="M595" s="6"/>
      <c r="N595" s="6"/>
      <c r="O595" s="4"/>
      <c r="P595" s="4"/>
      <c r="Q595" s="4"/>
      <c r="R595" s="6"/>
      <c r="S595" s="2"/>
      <c r="T595" s="32"/>
      <c r="U595" s="32"/>
      <c r="V595" s="37"/>
      <c r="W595" s="2"/>
      <c r="X595" s="2"/>
      <c r="Y595" s="2"/>
      <c r="AE595" s="9"/>
      <c r="AF595" s="9"/>
      <c r="AG595" s="9"/>
      <c r="AI595" s="6"/>
      <c r="AL595" s="6"/>
      <c r="AM595" s="6"/>
      <c r="AO595" s="6"/>
      <c r="AS595" s="5"/>
      <c r="AU595" s="6"/>
      <c r="AW595" s="6"/>
      <c r="AY595" s="13"/>
      <c r="BC595" s="9"/>
      <c r="BE595" s="9"/>
      <c r="BJ595" s="14"/>
      <c r="BL595" s="6"/>
      <c r="BM595" s="6"/>
      <c r="BN595" s="6"/>
      <c r="BO595" s="6"/>
      <c r="BP595" s="6"/>
      <c r="BQ595" s="6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</row>
    <row r="596" spans="1:243" s="3" customFormat="1" x14ac:dyDescent="0.25">
      <c r="A596" s="1"/>
      <c r="B596"/>
      <c r="F596" s="6"/>
      <c r="G596" s="9"/>
      <c r="H596" s="6"/>
      <c r="I596" s="6"/>
      <c r="J596" s="7"/>
      <c r="K596" s="6"/>
      <c r="L596" s="6"/>
      <c r="M596" s="6"/>
      <c r="N596" s="6"/>
      <c r="O596" s="4"/>
      <c r="P596" s="4"/>
      <c r="Q596" s="4"/>
      <c r="R596" s="6"/>
      <c r="S596" s="2"/>
      <c r="T596" s="32"/>
      <c r="U596" s="32"/>
      <c r="V596" s="37"/>
      <c r="W596" s="2"/>
      <c r="X596" s="2"/>
      <c r="Y596" s="2"/>
      <c r="AE596" s="9"/>
      <c r="AF596" s="9"/>
      <c r="AG596" s="9"/>
      <c r="AI596" s="6"/>
      <c r="AL596" s="6"/>
      <c r="AM596" s="6"/>
      <c r="AO596" s="6"/>
      <c r="AS596" s="5"/>
      <c r="AU596" s="6"/>
      <c r="AW596" s="6"/>
      <c r="AY596" s="13"/>
      <c r="BC596" s="9"/>
      <c r="BE596" s="9"/>
      <c r="BJ596" s="14"/>
      <c r="BL596" s="6"/>
      <c r="BM596" s="6"/>
      <c r="BN596" s="6"/>
      <c r="BO596" s="6"/>
      <c r="BP596" s="6"/>
      <c r="BQ596" s="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</row>
    <row r="597" spans="1:243" s="3" customFormat="1" x14ac:dyDescent="0.25">
      <c r="A597" s="1"/>
      <c r="B597"/>
      <c r="F597" s="6"/>
      <c r="G597" s="9"/>
      <c r="H597" s="6"/>
      <c r="I597" s="6"/>
      <c r="J597" s="7"/>
      <c r="K597" s="6"/>
      <c r="L597" s="6"/>
      <c r="M597" s="6"/>
      <c r="N597" s="6"/>
      <c r="O597" s="4"/>
      <c r="P597" s="4"/>
      <c r="Q597" s="4"/>
      <c r="R597" s="6"/>
      <c r="S597" s="2"/>
      <c r="T597" s="32"/>
      <c r="U597" s="32"/>
      <c r="V597" s="37"/>
      <c r="W597" s="2"/>
      <c r="X597" s="2"/>
      <c r="Y597" s="2"/>
      <c r="AE597" s="9"/>
      <c r="AF597" s="9"/>
      <c r="AG597" s="9"/>
      <c r="AI597" s="6"/>
      <c r="AL597" s="6"/>
      <c r="AM597" s="6"/>
      <c r="AO597" s="6"/>
      <c r="AS597" s="5"/>
      <c r="AU597" s="6"/>
      <c r="AW597" s="6"/>
      <c r="AY597" s="13"/>
      <c r="BC597" s="9"/>
      <c r="BE597" s="9"/>
      <c r="BJ597" s="14"/>
      <c r="BL597" s="6"/>
      <c r="BM597" s="6"/>
      <c r="BN597" s="6"/>
      <c r="BO597" s="6"/>
      <c r="BP597" s="6"/>
      <c r="BQ597" s="6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</row>
    <row r="598" spans="1:243" s="3" customFormat="1" x14ac:dyDescent="0.25">
      <c r="A598" s="1"/>
      <c r="B598"/>
      <c r="F598" s="6"/>
      <c r="G598" s="9"/>
      <c r="H598" s="6"/>
      <c r="I598" s="6"/>
      <c r="J598" s="7"/>
      <c r="K598" s="6"/>
      <c r="L598" s="6"/>
      <c r="M598" s="6"/>
      <c r="N598" s="6"/>
      <c r="O598" s="4"/>
      <c r="P598" s="4"/>
      <c r="Q598" s="4"/>
      <c r="R598" s="6"/>
      <c r="S598" s="2"/>
      <c r="T598" s="32"/>
      <c r="U598" s="32"/>
      <c r="V598" s="37"/>
      <c r="W598" s="2"/>
      <c r="X598" s="2"/>
      <c r="Y598" s="2"/>
      <c r="AE598" s="9"/>
      <c r="AF598" s="9"/>
      <c r="AG598" s="9"/>
      <c r="AI598" s="6"/>
      <c r="AL598" s="6"/>
      <c r="AM598" s="6"/>
      <c r="AO598" s="6"/>
      <c r="AS598" s="5"/>
      <c r="AU598" s="6"/>
      <c r="AW598" s="6"/>
      <c r="AY598" s="13"/>
      <c r="BC598" s="9"/>
      <c r="BE598" s="9"/>
      <c r="BJ598" s="14"/>
      <c r="BL598" s="6"/>
      <c r="BM598" s="6"/>
      <c r="BN598" s="6"/>
      <c r="BO598" s="6"/>
      <c r="BP598" s="6"/>
      <c r="BQ598" s="6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</row>
    <row r="599" spans="1:243" s="3" customFormat="1" x14ac:dyDescent="0.25">
      <c r="A599" s="1"/>
      <c r="B599"/>
      <c r="F599" s="6"/>
      <c r="G599" s="9"/>
      <c r="H599" s="6"/>
      <c r="I599" s="6"/>
      <c r="J599" s="7"/>
      <c r="K599" s="6"/>
      <c r="L599" s="6"/>
      <c r="M599" s="6"/>
      <c r="N599" s="6"/>
      <c r="O599" s="4"/>
      <c r="P599" s="4"/>
      <c r="Q599" s="4"/>
      <c r="R599" s="6"/>
      <c r="S599" s="2"/>
      <c r="T599" s="32"/>
      <c r="U599" s="32"/>
      <c r="V599" s="37"/>
      <c r="W599" s="2"/>
      <c r="X599" s="2"/>
      <c r="Y599" s="2"/>
      <c r="AE599" s="9"/>
      <c r="AF599" s="9"/>
      <c r="AG599" s="9"/>
      <c r="AI599" s="6"/>
      <c r="AL599" s="6"/>
      <c r="AM599" s="6"/>
      <c r="AO599" s="6"/>
      <c r="AS599" s="5"/>
      <c r="AU599" s="6"/>
      <c r="AW599" s="6"/>
      <c r="AY599" s="13"/>
      <c r="BC599" s="9"/>
      <c r="BE599" s="9"/>
      <c r="BJ599" s="14"/>
      <c r="BL599" s="6"/>
      <c r="BM599" s="6"/>
      <c r="BN599" s="6"/>
      <c r="BO599" s="6"/>
      <c r="BP599" s="6"/>
      <c r="BQ599" s="6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</row>
    <row r="600" spans="1:243" s="3" customFormat="1" x14ac:dyDescent="0.25">
      <c r="A600" s="1"/>
      <c r="B600"/>
      <c r="F600" s="6"/>
      <c r="G600" s="9"/>
      <c r="H600" s="6"/>
      <c r="I600" s="6"/>
      <c r="J600" s="7"/>
      <c r="K600" s="6"/>
      <c r="L600" s="6"/>
      <c r="M600" s="6"/>
      <c r="N600" s="6"/>
      <c r="O600" s="4"/>
      <c r="P600" s="4"/>
      <c r="Q600" s="4"/>
      <c r="R600" s="6"/>
      <c r="S600" s="2"/>
      <c r="T600" s="32"/>
      <c r="U600" s="32"/>
      <c r="V600" s="37"/>
      <c r="W600" s="2"/>
      <c r="X600" s="2"/>
      <c r="Y600" s="2"/>
      <c r="AE600" s="9"/>
      <c r="AF600" s="9"/>
      <c r="AG600" s="9"/>
      <c r="AI600" s="6"/>
      <c r="AL600" s="6"/>
      <c r="AM600" s="6"/>
      <c r="AO600" s="6"/>
      <c r="AS600" s="5"/>
      <c r="AU600" s="6"/>
      <c r="AW600" s="6"/>
      <c r="AY600" s="13"/>
      <c r="BC600" s="9"/>
      <c r="BE600" s="9"/>
      <c r="BJ600" s="14"/>
      <c r="BL600" s="6"/>
      <c r="BM600" s="6"/>
      <c r="BN600" s="6"/>
      <c r="BO600" s="6"/>
      <c r="BP600" s="6"/>
      <c r="BQ600" s="6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</row>
    <row r="601" spans="1:243" s="3" customFormat="1" x14ac:dyDescent="0.25">
      <c r="A601" s="1"/>
      <c r="B601"/>
      <c r="F601" s="6"/>
      <c r="G601" s="9"/>
      <c r="H601" s="6"/>
      <c r="I601" s="6"/>
      <c r="J601" s="7"/>
      <c r="K601" s="6"/>
      <c r="L601" s="6"/>
      <c r="M601" s="6"/>
      <c r="N601" s="6"/>
      <c r="O601" s="4"/>
      <c r="P601" s="4"/>
      <c r="Q601" s="4"/>
      <c r="R601" s="6"/>
      <c r="S601" s="2"/>
      <c r="T601" s="32"/>
      <c r="U601" s="32"/>
      <c r="V601" s="37"/>
      <c r="W601" s="2"/>
      <c r="X601" s="2"/>
      <c r="Y601" s="2"/>
      <c r="AE601" s="9"/>
      <c r="AF601" s="9"/>
      <c r="AG601" s="9"/>
      <c r="AI601" s="6"/>
      <c r="AL601" s="6"/>
      <c r="AM601" s="6"/>
      <c r="AO601" s="6"/>
      <c r="AS601" s="5"/>
      <c r="AU601" s="6"/>
      <c r="AW601" s="6"/>
      <c r="AY601" s="13"/>
      <c r="BC601" s="9"/>
      <c r="BE601" s="9"/>
      <c r="BJ601" s="14"/>
      <c r="BL601" s="6"/>
      <c r="BM601" s="6"/>
      <c r="BN601" s="6"/>
      <c r="BO601" s="6"/>
      <c r="BP601" s="6"/>
      <c r="BQ601" s="6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</row>
    <row r="602" spans="1:243" s="3" customFormat="1" x14ac:dyDescent="0.25">
      <c r="A602" s="1"/>
      <c r="B602"/>
      <c r="F602" s="6"/>
      <c r="G602" s="9"/>
      <c r="H602" s="6"/>
      <c r="I602" s="6"/>
      <c r="J602" s="7"/>
      <c r="K602" s="6"/>
      <c r="L602" s="6"/>
      <c r="M602" s="6"/>
      <c r="N602" s="6"/>
      <c r="O602" s="4"/>
      <c r="P602" s="4"/>
      <c r="Q602" s="4"/>
      <c r="R602" s="6"/>
      <c r="S602" s="2"/>
      <c r="T602" s="32"/>
      <c r="U602" s="32"/>
      <c r="V602" s="37"/>
      <c r="W602" s="2"/>
      <c r="X602" s="2"/>
      <c r="Y602" s="2"/>
      <c r="AE602" s="9"/>
      <c r="AF602" s="9"/>
      <c r="AG602" s="9"/>
      <c r="AI602" s="6"/>
      <c r="AL602" s="6"/>
      <c r="AM602" s="6"/>
      <c r="AO602" s="6"/>
      <c r="AS602" s="5"/>
      <c r="AU602" s="6"/>
      <c r="AW602" s="6"/>
      <c r="AY602" s="13"/>
      <c r="BC602" s="9"/>
      <c r="BE602" s="9"/>
      <c r="BJ602" s="14"/>
      <c r="BL602" s="6"/>
      <c r="BM602" s="6"/>
      <c r="BN602" s="6"/>
      <c r="BO602" s="6"/>
      <c r="BP602" s="6"/>
      <c r="BQ602" s="6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</row>
    <row r="603" spans="1:243" s="3" customFormat="1" x14ac:dyDescent="0.25">
      <c r="A603" s="1"/>
      <c r="B603"/>
      <c r="F603" s="6"/>
      <c r="G603" s="9"/>
      <c r="H603" s="6"/>
      <c r="I603" s="6"/>
      <c r="J603" s="7"/>
      <c r="K603" s="6"/>
      <c r="L603" s="6"/>
      <c r="M603" s="6"/>
      <c r="N603" s="6"/>
      <c r="O603" s="4"/>
      <c r="P603" s="4"/>
      <c r="Q603" s="4"/>
      <c r="R603" s="6"/>
      <c r="S603" s="2"/>
      <c r="T603" s="32"/>
      <c r="U603" s="32"/>
      <c r="V603" s="37"/>
      <c r="W603" s="2"/>
      <c r="X603" s="2"/>
      <c r="Y603" s="2"/>
      <c r="AE603" s="9"/>
      <c r="AF603" s="9"/>
      <c r="AG603" s="9"/>
      <c r="AI603" s="6"/>
      <c r="AL603" s="6"/>
      <c r="AM603" s="6"/>
      <c r="AO603" s="6"/>
      <c r="AS603" s="5"/>
      <c r="AU603" s="6"/>
      <c r="AW603" s="6"/>
      <c r="AY603" s="13"/>
      <c r="BC603" s="9"/>
      <c r="BE603" s="9"/>
      <c r="BJ603" s="14"/>
      <c r="BL603" s="6"/>
      <c r="BM603" s="6"/>
      <c r="BN603" s="6"/>
      <c r="BO603" s="6"/>
      <c r="BP603" s="6"/>
      <c r="BQ603" s="6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</row>
    <row r="604" spans="1:243" s="3" customFormat="1" x14ac:dyDescent="0.25">
      <c r="A604" s="1"/>
      <c r="B604"/>
      <c r="F604" s="6"/>
      <c r="G604" s="9"/>
      <c r="H604" s="6"/>
      <c r="I604" s="6"/>
      <c r="J604" s="7"/>
      <c r="K604" s="6"/>
      <c r="L604" s="6"/>
      <c r="M604" s="6"/>
      <c r="N604" s="6"/>
      <c r="O604" s="4"/>
      <c r="P604" s="4"/>
      <c r="Q604" s="4"/>
      <c r="R604" s="6"/>
      <c r="S604" s="2"/>
      <c r="T604" s="32"/>
      <c r="U604" s="32"/>
      <c r="V604" s="37"/>
      <c r="W604" s="2"/>
      <c r="X604" s="2"/>
      <c r="Y604" s="2"/>
      <c r="AE604" s="9"/>
      <c r="AF604" s="9"/>
      <c r="AG604" s="9"/>
      <c r="AI604" s="6"/>
      <c r="AL604" s="6"/>
      <c r="AM604" s="6"/>
      <c r="AO604" s="6"/>
      <c r="AS604" s="5"/>
      <c r="AU604" s="6"/>
      <c r="AW604" s="6"/>
      <c r="AY604" s="13"/>
      <c r="BC604" s="9"/>
      <c r="BE604" s="9"/>
      <c r="BJ604" s="14"/>
      <c r="BL604" s="6"/>
      <c r="BM604" s="6"/>
      <c r="BN604" s="6"/>
      <c r="BO604" s="6"/>
      <c r="BP604" s="6"/>
      <c r="BQ604" s="6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</row>
    <row r="605" spans="1:243" s="3" customFormat="1" x14ac:dyDescent="0.25">
      <c r="A605" s="1"/>
      <c r="B605"/>
      <c r="F605" s="6"/>
      <c r="G605" s="9"/>
      <c r="H605" s="6"/>
      <c r="I605" s="6"/>
      <c r="J605" s="7"/>
      <c r="K605" s="6"/>
      <c r="L605" s="6"/>
      <c r="M605" s="6"/>
      <c r="N605" s="6"/>
      <c r="O605" s="4"/>
      <c r="P605" s="4"/>
      <c r="Q605" s="4"/>
      <c r="R605" s="6"/>
      <c r="S605" s="2"/>
      <c r="T605" s="32"/>
      <c r="U605" s="32"/>
      <c r="V605" s="37"/>
      <c r="W605" s="2"/>
      <c r="X605" s="2"/>
      <c r="Y605" s="2"/>
      <c r="AE605" s="9"/>
      <c r="AF605" s="9"/>
      <c r="AG605" s="9"/>
      <c r="AI605" s="6"/>
      <c r="AL605" s="6"/>
      <c r="AM605" s="6"/>
      <c r="AO605" s="6"/>
      <c r="AS605" s="5"/>
      <c r="AU605" s="6"/>
      <c r="AW605" s="6"/>
      <c r="AY605" s="13"/>
      <c r="BC605" s="9"/>
      <c r="BE605" s="9"/>
      <c r="BJ605" s="14"/>
      <c r="BL605" s="6"/>
      <c r="BM605" s="6"/>
      <c r="BN605" s="6"/>
      <c r="BO605" s="6"/>
      <c r="BP605" s="6"/>
      <c r="BQ605" s="6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</row>
    <row r="606" spans="1:243" s="3" customFormat="1" x14ac:dyDescent="0.25">
      <c r="A606" s="1"/>
      <c r="B606"/>
      <c r="F606" s="6"/>
      <c r="G606" s="9"/>
      <c r="H606" s="6"/>
      <c r="I606" s="6"/>
      <c r="J606" s="7"/>
      <c r="K606" s="6"/>
      <c r="L606" s="6"/>
      <c r="M606" s="6"/>
      <c r="N606" s="6"/>
      <c r="O606" s="4"/>
      <c r="P606" s="4"/>
      <c r="Q606" s="4"/>
      <c r="R606" s="6"/>
      <c r="S606" s="2"/>
      <c r="T606" s="32"/>
      <c r="U606" s="32"/>
      <c r="V606" s="37"/>
      <c r="W606" s="2"/>
      <c r="X606" s="2"/>
      <c r="Y606" s="2"/>
      <c r="AE606" s="9"/>
      <c r="AF606" s="9"/>
      <c r="AG606" s="9"/>
      <c r="AI606" s="6"/>
      <c r="AL606" s="6"/>
      <c r="AM606" s="6"/>
      <c r="AO606" s="6"/>
      <c r="AS606" s="5"/>
      <c r="AU606" s="6"/>
      <c r="AW606" s="6"/>
      <c r="AY606" s="13"/>
      <c r="BC606" s="9"/>
      <c r="BE606" s="9"/>
      <c r="BJ606" s="14"/>
      <c r="BL606" s="6"/>
      <c r="BM606" s="6"/>
      <c r="BN606" s="6"/>
      <c r="BO606" s="6"/>
      <c r="BP606" s="6"/>
      <c r="BQ606" s="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</row>
    <row r="607" spans="1:243" s="3" customFormat="1" x14ac:dyDescent="0.25">
      <c r="A607" s="1"/>
      <c r="B607"/>
      <c r="F607" s="6"/>
      <c r="G607" s="9"/>
      <c r="H607" s="6"/>
      <c r="I607" s="6"/>
      <c r="J607" s="7"/>
      <c r="K607" s="6"/>
      <c r="L607" s="6"/>
      <c r="M607" s="6"/>
      <c r="N607" s="6"/>
      <c r="O607" s="4"/>
      <c r="P607" s="4"/>
      <c r="Q607" s="4"/>
      <c r="R607" s="6"/>
      <c r="S607" s="2"/>
      <c r="T607" s="32"/>
      <c r="U607" s="32"/>
      <c r="V607" s="37"/>
      <c r="W607" s="2"/>
      <c r="X607" s="2"/>
      <c r="Y607" s="2"/>
      <c r="AE607" s="9"/>
      <c r="AF607" s="9"/>
      <c r="AG607" s="9"/>
      <c r="AI607" s="6"/>
      <c r="AL607" s="6"/>
      <c r="AM607" s="6"/>
      <c r="AO607" s="6"/>
      <c r="AS607" s="5"/>
      <c r="AU607" s="6"/>
      <c r="AW607" s="6"/>
      <c r="AY607" s="13"/>
      <c r="BC607" s="9"/>
      <c r="BE607" s="9"/>
      <c r="BJ607" s="14"/>
      <c r="BL607" s="6"/>
      <c r="BM607" s="6"/>
      <c r="BN607" s="6"/>
      <c r="BO607" s="6"/>
      <c r="BP607" s="6"/>
      <c r="BQ607" s="6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</row>
    <row r="608" spans="1:243" s="3" customFormat="1" x14ac:dyDescent="0.25">
      <c r="A608" s="1"/>
      <c r="B608"/>
      <c r="F608" s="6"/>
      <c r="G608" s="9"/>
      <c r="H608" s="6"/>
      <c r="I608" s="6"/>
      <c r="J608" s="7"/>
      <c r="K608" s="6"/>
      <c r="L608" s="6"/>
      <c r="M608" s="6"/>
      <c r="N608" s="6"/>
      <c r="O608" s="4"/>
      <c r="P608" s="4"/>
      <c r="Q608" s="4"/>
      <c r="R608" s="6"/>
      <c r="S608" s="2"/>
      <c r="T608" s="32"/>
      <c r="U608" s="32"/>
      <c r="V608" s="37"/>
      <c r="W608" s="2"/>
      <c r="X608" s="2"/>
      <c r="Y608" s="2"/>
      <c r="AE608" s="9"/>
      <c r="AF608" s="9"/>
      <c r="AG608" s="9"/>
      <c r="AI608" s="6"/>
      <c r="AL608" s="6"/>
      <c r="AM608" s="6"/>
      <c r="AO608" s="6"/>
      <c r="AS608" s="5"/>
      <c r="AU608" s="6"/>
      <c r="AW608" s="6"/>
      <c r="AY608" s="13"/>
      <c r="BC608" s="9"/>
      <c r="BE608" s="9"/>
      <c r="BJ608" s="14"/>
      <c r="BL608" s="6"/>
      <c r="BM608" s="6"/>
      <c r="BN608" s="6"/>
      <c r="BO608" s="6"/>
      <c r="BP608" s="6"/>
      <c r="BQ608" s="6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</row>
    <row r="609" spans="1:243" s="3" customFormat="1" x14ac:dyDescent="0.25">
      <c r="A609" s="1"/>
      <c r="B609"/>
      <c r="F609" s="6"/>
      <c r="G609" s="9"/>
      <c r="H609" s="6"/>
      <c r="I609" s="6"/>
      <c r="J609" s="7"/>
      <c r="K609" s="6"/>
      <c r="L609" s="6"/>
      <c r="M609" s="6"/>
      <c r="N609" s="6"/>
      <c r="O609" s="4"/>
      <c r="P609" s="4"/>
      <c r="Q609" s="4"/>
      <c r="R609" s="6"/>
      <c r="S609" s="2"/>
      <c r="T609" s="32"/>
      <c r="U609" s="32"/>
      <c r="V609" s="37"/>
      <c r="W609" s="2"/>
      <c r="X609" s="2"/>
      <c r="Y609" s="2"/>
      <c r="AE609" s="9"/>
      <c r="AF609" s="9"/>
      <c r="AG609" s="9"/>
      <c r="AI609" s="6"/>
      <c r="AL609" s="6"/>
      <c r="AM609" s="6"/>
      <c r="AO609" s="6"/>
      <c r="AS609" s="5"/>
      <c r="AU609" s="6"/>
      <c r="AW609" s="6"/>
      <c r="AY609" s="13"/>
      <c r="BC609" s="9"/>
      <c r="BE609" s="9"/>
      <c r="BJ609" s="14"/>
      <c r="BL609" s="6"/>
      <c r="BM609" s="6"/>
      <c r="BN609" s="6"/>
      <c r="BO609" s="6"/>
      <c r="BP609" s="6"/>
      <c r="BQ609" s="6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</row>
    <row r="610" spans="1:243" s="3" customFormat="1" x14ac:dyDescent="0.25">
      <c r="A610" s="1"/>
      <c r="B610"/>
      <c r="F610" s="6"/>
      <c r="G610" s="9"/>
      <c r="H610" s="6"/>
      <c r="I610" s="6"/>
      <c r="J610" s="7"/>
      <c r="K610" s="6"/>
      <c r="L610" s="6"/>
      <c r="M610" s="6"/>
      <c r="N610" s="6"/>
      <c r="O610" s="4"/>
      <c r="P610" s="4"/>
      <c r="Q610" s="4"/>
      <c r="R610" s="6"/>
      <c r="S610" s="2"/>
      <c r="T610" s="32"/>
      <c r="U610" s="32"/>
      <c r="V610" s="37"/>
      <c r="W610" s="2"/>
      <c r="X610" s="2"/>
      <c r="Y610" s="2"/>
      <c r="AE610" s="9"/>
      <c r="AF610" s="9"/>
      <c r="AG610" s="9"/>
      <c r="AI610" s="6"/>
      <c r="AL610" s="6"/>
      <c r="AM610" s="6"/>
      <c r="AO610" s="6"/>
      <c r="AS610" s="5"/>
      <c r="AU610" s="6"/>
      <c r="AW610" s="6"/>
      <c r="AY610" s="13"/>
      <c r="BC610" s="9"/>
      <c r="BE610" s="9"/>
      <c r="BJ610" s="14"/>
      <c r="BL610" s="6"/>
      <c r="BM610" s="6"/>
      <c r="BN610" s="6"/>
      <c r="BO610" s="6"/>
      <c r="BP610" s="6"/>
      <c r="BQ610" s="6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</row>
    <row r="611" spans="1:243" s="3" customFormat="1" x14ac:dyDescent="0.25">
      <c r="A611" s="1"/>
      <c r="B611"/>
      <c r="F611" s="6"/>
      <c r="G611" s="9"/>
      <c r="H611" s="6"/>
      <c r="I611" s="6"/>
      <c r="J611" s="7"/>
      <c r="K611" s="6"/>
      <c r="L611" s="6"/>
      <c r="M611" s="6"/>
      <c r="N611" s="6"/>
      <c r="O611" s="4"/>
      <c r="P611" s="4"/>
      <c r="Q611" s="4"/>
      <c r="R611" s="6"/>
      <c r="S611" s="2"/>
      <c r="T611" s="32"/>
      <c r="U611" s="32"/>
      <c r="V611" s="37"/>
      <c r="W611" s="2"/>
      <c r="X611" s="2"/>
      <c r="Y611" s="2"/>
      <c r="AE611" s="9"/>
      <c r="AF611" s="9"/>
      <c r="AG611" s="9"/>
      <c r="AI611" s="6"/>
      <c r="AL611" s="6"/>
      <c r="AM611" s="6"/>
      <c r="AO611" s="6"/>
      <c r="AS611" s="5"/>
      <c r="AU611" s="6"/>
      <c r="AW611" s="6"/>
      <c r="AY611" s="13"/>
      <c r="BC611" s="9"/>
      <c r="BE611" s="9"/>
      <c r="BJ611" s="14"/>
      <c r="BL611" s="6"/>
      <c r="BM611" s="6"/>
      <c r="BN611" s="6"/>
      <c r="BO611" s="6"/>
      <c r="BP611" s="6"/>
      <c r="BQ611" s="6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</row>
    <row r="612" spans="1:243" s="3" customFormat="1" x14ac:dyDescent="0.25">
      <c r="A612" s="1"/>
      <c r="B612"/>
      <c r="F612" s="6"/>
      <c r="G612" s="9"/>
      <c r="H612" s="6"/>
      <c r="I612" s="6"/>
      <c r="J612" s="7"/>
      <c r="K612" s="6"/>
      <c r="L612" s="6"/>
      <c r="M612" s="6"/>
      <c r="N612" s="6"/>
      <c r="O612" s="4"/>
      <c r="P612" s="4"/>
      <c r="Q612" s="4"/>
      <c r="R612" s="6"/>
      <c r="S612" s="2"/>
      <c r="T612" s="32"/>
      <c r="U612" s="32"/>
      <c r="V612" s="37"/>
      <c r="W612" s="2"/>
      <c r="X612" s="2"/>
      <c r="Y612" s="2"/>
      <c r="AE612" s="9"/>
      <c r="AF612" s="9"/>
      <c r="AG612" s="9"/>
      <c r="AI612" s="6"/>
      <c r="AL612" s="6"/>
      <c r="AM612" s="6"/>
      <c r="AO612" s="6"/>
      <c r="AS612" s="5"/>
      <c r="AU612" s="6"/>
      <c r="AW612" s="6"/>
      <c r="AY612" s="13"/>
      <c r="BC612" s="9"/>
      <c r="BE612" s="9"/>
      <c r="BJ612" s="14"/>
      <c r="BL612" s="6"/>
      <c r="BM612" s="6"/>
      <c r="BN612" s="6"/>
      <c r="BO612" s="6"/>
      <c r="BP612" s="6"/>
      <c r="BQ612" s="6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</row>
    <row r="613" spans="1:243" s="3" customFormat="1" x14ac:dyDescent="0.25">
      <c r="A613" s="1"/>
      <c r="B613"/>
      <c r="F613" s="6"/>
      <c r="G613" s="9"/>
      <c r="H613" s="6"/>
      <c r="I613" s="6"/>
      <c r="J613" s="7"/>
      <c r="K613" s="6"/>
      <c r="L613" s="6"/>
      <c r="M613" s="6"/>
      <c r="N613" s="6"/>
      <c r="O613" s="4"/>
      <c r="P613" s="4"/>
      <c r="Q613" s="4"/>
      <c r="R613" s="6"/>
      <c r="S613" s="2"/>
      <c r="T613" s="32"/>
      <c r="U613" s="32"/>
      <c r="V613" s="37"/>
      <c r="W613" s="2"/>
      <c r="X613" s="2"/>
      <c r="Y613" s="2"/>
      <c r="AE613" s="9"/>
      <c r="AF613" s="9"/>
      <c r="AG613" s="9"/>
      <c r="AI613" s="6"/>
      <c r="AL613" s="6"/>
      <c r="AM613" s="6"/>
      <c r="AO613" s="6"/>
      <c r="AS613" s="5"/>
      <c r="AU613" s="6"/>
      <c r="AW613" s="6"/>
      <c r="AY613" s="13"/>
      <c r="BC613" s="9"/>
      <c r="BE613" s="9"/>
      <c r="BJ613" s="14"/>
      <c r="BL613" s="6"/>
      <c r="BM613" s="6"/>
      <c r="BN613" s="6"/>
      <c r="BO613" s="6"/>
      <c r="BP613" s="6"/>
      <c r="BQ613" s="6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</row>
    <row r="614" spans="1:243" s="3" customFormat="1" x14ac:dyDescent="0.25">
      <c r="A614" s="1"/>
      <c r="B614"/>
      <c r="F614" s="6"/>
      <c r="G614" s="9"/>
      <c r="H614" s="6"/>
      <c r="I614" s="6"/>
      <c r="J614" s="7"/>
      <c r="K614" s="6"/>
      <c r="L614" s="6"/>
      <c r="M614" s="6"/>
      <c r="N614" s="6"/>
      <c r="O614" s="4"/>
      <c r="P614" s="4"/>
      <c r="Q614" s="4"/>
      <c r="R614" s="6"/>
      <c r="S614" s="2"/>
      <c r="T614" s="32"/>
      <c r="U614" s="32"/>
      <c r="V614" s="37"/>
      <c r="W614" s="2"/>
      <c r="X614" s="2"/>
      <c r="Y614" s="2"/>
      <c r="AE614" s="9"/>
      <c r="AF614" s="9"/>
      <c r="AG614" s="9"/>
      <c r="AI614" s="6"/>
      <c r="AL614" s="6"/>
      <c r="AM614" s="6"/>
      <c r="AO614" s="6"/>
      <c r="AS614" s="5"/>
      <c r="AU614" s="6"/>
      <c r="AW614" s="6"/>
      <c r="AY614" s="13"/>
      <c r="BC614" s="9"/>
      <c r="BE614" s="9"/>
      <c r="BJ614" s="14"/>
      <c r="BL614" s="6"/>
      <c r="BM614" s="6"/>
      <c r="BN614" s="6"/>
      <c r="BO614" s="6"/>
      <c r="BP614" s="6"/>
      <c r="BQ614" s="6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</row>
    <row r="615" spans="1:243" s="3" customFormat="1" x14ac:dyDescent="0.25">
      <c r="A615" s="1"/>
      <c r="B615"/>
      <c r="F615" s="6"/>
      <c r="G615" s="9"/>
      <c r="H615" s="6"/>
      <c r="I615" s="6"/>
      <c r="J615" s="7"/>
      <c r="K615" s="6"/>
      <c r="L615" s="6"/>
      <c r="M615" s="6"/>
      <c r="N615" s="6"/>
      <c r="O615" s="4"/>
      <c r="P615" s="4"/>
      <c r="Q615" s="4"/>
      <c r="R615" s="6"/>
      <c r="S615" s="2"/>
      <c r="T615" s="32"/>
      <c r="U615" s="32"/>
      <c r="V615" s="37"/>
      <c r="W615" s="2"/>
      <c r="X615" s="2"/>
      <c r="Y615" s="2"/>
      <c r="AE615" s="9"/>
      <c r="AF615" s="9"/>
      <c r="AG615" s="9"/>
      <c r="AI615" s="6"/>
      <c r="AL615" s="6"/>
      <c r="AM615" s="6"/>
      <c r="AO615" s="6"/>
      <c r="AS615" s="5"/>
      <c r="AU615" s="6"/>
      <c r="AW615" s="6"/>
      <c r="AY615" s="13"/>
      <c r="BC615" s="9"/>
      <c r="BE615" s="9"/>
      <c r="BJ615" s="14"/>
      <c r="BL615" s="6"/>
      <c r="BM615" s="6"/>
      <c r="BN615" s="6"/>
      <c r="BO615" s="6"/>
      <c r="BP615" s="6"/>
      <c r="BQ615" s="6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</row>
    <row r="616" spans="1:243" s="3" customFormat="1" x14ac:dyDescent="0.25">
      <c r="A616" s="1"/>
      <c r="B616"/>
      <c r="F616" s="6"/>
      <c r="G616" s="9"/>
      <c r="H616" s="6"/>
      <c r="I616" s="6"/>
      <c r="J616" s="7"/>
      <c r="K616" s="6"/>
      <c r="L616" s="6"/>
      <c r="M616" s="6"/>
      <c r="N616" s="6"/>
      <c r="O616" s="4"/>
      <c r="P616" s="4"/>
      <c r="Q616" s="4"/>
      <c r="R616" s="6"/>
      <c r="S616" s="2"/>
      <c r="T616" s="32"/>
      <c r="U616" s="32"/>
      <c r="V616" s="37"/>
      <c r="W616" s="2"/>
      <c r="X616" s="2"/>
      <c r="Y616" s="2"/>
      <c r="AE616" s="9"/>
      <c r="AF616" s="9"/>
      <c r="AG616" s="9"/>
      <c r="AI616" s="6"/>
      <c r="AL616" s="6"/>
      <c r="AM616" s="6"/>
      <c r="AO616" s="6"/>
      <c r="AS616" s="5"/>
      <c r="AU616" s="6"/>
      <c r="AW616" s="6"/>
      <c r="AY616" s="13"/>
      <c r="BC616" s="9"/>
      <c r="BE616" s="9"/>
      <c r="BJ616" s="14"/>
      <c r="BL616" s="6"/>
      <c r="BM616" s="6"/>
      <c r="BN616" s="6"/>
      <c r="BO616" s="6"/>
      <c r="BP616" s="6"/>
      <c r="BQ616" s="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</row>
    <row r="617" spans="1:243" s="3" customFormat="1" x14ac:dyDescent="0.25">
      <c r="A617" s="1"/>
      <c r="B617"/>
      <c r="F617" s="6"/>
      <c r="G617" s="9"/>
      <c r="H617" s="6"/>
      <c r="I617" s="6"/>
      <c r="J617" s="7"/>
      <c r="K617" s="6"/>
      <c r="L617" s="6"/>
      <c r="M617" s="6"/>
      <c r="N617" s="6"/>
      <c r="O617" s="4"/>
      <c r="P617" s="4"/>
      <c r="Q617" s="4"/>
      <c r="R617" s="6"/>
      <c r="S617" s="2"/>
      <c r="T617" s="32"/>
      <c r="U617" s="32"/>
      <c r="V617" s="37"/>
      <c r="W617" s="2"/>
      <c r="X617" s="2"/>
      <c r="Y617" s="2"/>
      <c r="AE617" s="9"/>
      <c r="AF617" s="9"/>
      <c r="AG617" s="9"/>
      <c r="AI617" s="6"/>
      <c r="AL617" s="6"/>
      <c r="AM617" s="6"/>
      <c r="AO617" s="6"/>
      <c r="AS617" s="5"/>
      <c r="AU617" s="6"/>
      <c r="AW617" s="6"/>
      <c r="AY617" s="13"/>
      <c r="BC617" s="9"/>
      <c r="BE617" s="9"/>
      <c r="BJ617" s="14"/>
      <c r="BL617" s="6"/>
      <c r="BM617" s="6"/>
      <c r="BN617" s="6"/>
      <c r="BO617" s="6"/>
      <c r="BP617" s="6"/>
      <c r="BQ617" s="6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</row>
    <row r="618" spans="1:243" s="3" customFormat="1" x14ac:dyDescent="0.25">
      <c r="A618" s="1"/>
      <c r="B618"/>
      <c r="F618" s="6"/>
      <c r="G618" s="9"/>
      <c r="H618" s="6"/>
      <c r="I618" s="6"/>
      <c r="J618" s="7"/>
      <c r="K618" s="6"/>
      <c r="L618" s="6"/>
      <c r="M618" s="6"/>
      <c r="N618" s="6"/>
      <c r="O618" s="4"/>
      <c r="P618" s="4"/>
      <c r="Q618" s="4"/>
      <c r="R618" s="6"/>
      <c r="S618" s="2"/>
      <c r="T618" s="32"/>
      <c r="U618" s="32"/>
      <c r="V618" s="37"/>
      <c r="W618" s="2"/>
      <c r="X618" s="2"/>
      <c r="Y618" s="2"/>
      <c r="AE618" s="9"/>
      <c r="AF618" s="9"/>
      <c r="AG618" s="9"/>
      <c r="AI618" s="6"/>
      <c r="AL618" s="6"/>
      <c r="AM618" s="6"/>
      <c r="AO618" s="6"/>
      <c r="AS618" s="5"/>
      <c r="AU618" s="6"/>
      <c r="AW618" s="6"/>
      <c r="AY618" s="13"/>
      <c r="BC618" s="9"/>
      <c r="BE618" s="9"/>
      <c r="BJ618" s="14"/>
      <c r="BL618" s="6"/>
      <c r="BM618" s="6"/>
      <c r="BN618" s="6"/>
      <c r="BO618" s="6"/>
      <c r="BP618" s="6"/>
      <c r="BQ618" s="6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</row>
    <row r="619" spans="1:243" s="3" customFormat="1" x14ac:dyDescent="0.25">
      <c r="A619" s="1"/>
      <c r="B619"/>
      <c r="F619" s="6"/>
      <c r="G619" s="9"/>
      <c r="H619" s="6"/>
      <c r="I619" s="6"/>
      <c r="J619" s="7"/>
      <c r="K619" s="6"/>
      <c r="L619" s="6"/>
      <c r="M619" s="6"/>
      <c r="N619" s="6"/>
      <c r="O619" s="4"/>
      <c r="P619" s="4"/>
      <c r="Q619" s="4"/>
      <c r="R619" s="6"/>
      <c r="S619" s="2"/>
      <c r="T619" s="32"/>
      <c r="U619" s="32"/>
      <c r="V619" s="37"/>
      <c r="W619" s="2"/>
      <c r="X619" s="2"/>
      <c r="Y619" s="2"/>
      <c r="AE619" s="9"/>
      <c r="AF619" s="9"/>
      <c r="AG619" s="9"/>
      <c r="AI619" s="6"/>
      <c r="AL619" s="6"/>
      <c r="AM619" s="6"/>
      <c r="AO619" s="6"/>
      <c r="AS619" s="5"/>
      <c r="AU619" s="6"/>
      <c r="AW619" s="6"/>
      <c r="AY619" s="13"/>
      <c r="BC619" s="9"/>
      <c r="BE619" s="9"/>
      <c r="BJ619" s="14"/>
      <c r="BL619" s="6"/>
      <c r="BM619" s="6"/>
      <c r="BN619" s="6"/>
      <c r="BO619" s="6"/>
      <c r="BP619" s="6"/>
      <c r="BQ619" s="6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</row>
    <row r="620" spans="1:243" s="3" customFormat="1" x14ac:dyDescent="0.25">
      <c r="A620" s="1"/>
      <c r="B620"/>
      <c r="F620" s="6"/>
      <c r="G620" s="9"/>
      <c r="H620" s="6"/>
      <c r="I620" s="6"/>
      <c r="J620" s="7"/>
      <c r="K620" s="6"/>
      <c r="L620" s="6"/>
      <c r="M620" s="6"/>
      <c r="N620" s="6"/>
      <c r="O620" s="4"/>
      <c r="P620" s="4"/>
      <c r="Q620" s="4"/>
      <c r="R620" s="6"/>
      <c r="S620" s="2"/>
      <c r="T620" s="32"/>
      <c r="U620" s="32"/>
      <c r="V620" s="37"/>
      <c r="W620" s="2"/>
      <c r="X620" s="2"/>
      <c r="Y620" s="2"/>
      <c r="AE620" s="9"/>
      <c r="AF620" s="9"/>
      <c r="AG620" s="9"/>
      <c r="AI620" s="6"/>
      <c r="AL620" s="6"/>
      <c r="AM620" s="6"/>
      <c r="AO620" s="6"/>
      <c r="AS620" s="5"/>
      <c r="AU620" s="6"/>
      <c r="AW620" s="6"/>
      <c r="AY620" s="13"/>
      <c r="BC620" s="9"/>
      <c r="BE620" s="9"/>
      <c r="BJ620" s="14"/>
      <c r="BL620" s="6"/>
      <c r="BM620" s="6"/>
      <c r="BN620" s="6"/>
      <c r="BO620" s="6"/>
      <c r="BP620" s="6"/>
      <c r="BQ620" s="6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</row>
    <row r="621" spans="1:243" s="3" customFormat="1" x14ac:dyDescent="0.25">
      <c r="A621" s="1"/>
      <c r="B621"/>
      <c r="F621" s="6"/>
      <c r="G621" s="9"/>
      <c r="H621" s="6"/>
      <c r="I621" s="6"/>
      <c r="J621" s="7"/>
      <c r="K621" s="6"/>
      <c r="L621" s="6"/>
      <c r="M621" s="6"/>
      <c r="N621" s="6"/>
      <c r="O621" s="4"/>
      <c r="P621" s="4"/>
      <c r="Q621" s="4"/>
      <c r="R621" s="6"/>
      <c r="S621" s="2"/>
      <c r="T621" s="32"/>
      <c r="U621" s="32"/>
      <c r="V621" s="37"/>
      <c r="W621" s="2"/>
      <c r="X621" s="2"/>
      <c r="Y621" s="2"/>
      <c r="AE621" s="9"/>
      <c r="AF621" s="9"/>
      <c r="AG621" s="9"/>
      <c r="AI621" s="6"/>
      <c r="AL621" s="6"/>
      <c r="AM621" s="6"/>
      <c r="AO621" s="6"/>
      <c r="AS621" s="5"/>
      <c r="AU621" s="6"/>
      <c r="AW621" s="6"/>
      <c r="AY621" s="13"/>
      <c r="BC621" s="9"/>
      <c r="BE621" s="9"/>
      <c r="BJ621" s="14"/>
      <c r="BL621" s="6"/>
      <c r="BM621" s="6"/>
      <c r="BN621" s="6"/>
      <c r="BO621" s="6"/>
      <c r="BP621" s="6"/>
      <c r="BQ621" s="6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</row>
    <row r="622" spans="1:243" s="3" customFormat="1" x14ac:dyDescent="0.25">
      <c r="A622" s="1"/>
      <c r="B622"/>
      <c r="F622" s="6"/>
      <c r="G622" s="9"/>
      <c r="H622" s="6"/>
      <c r="I622" s="6"/>
      <c r="J622" s="7"/>
      <c r="K622" s="6"/>
      <c r="L622" s="6"/>
      <c r="M622" s="6"/>
      <c r="N622" s="6"/>
      <c r="O622" s="4"/>
      <c r="P622" s="4"/>
      <c r="Q622" s="4"/>
      <c r="R622" s="6"/>
      <c r="S622" s="2"/>
      <c r="T622" s="32"/>
      <c r="U622" s="32"/>
      <c r="V622" s="37"/>
      <c r="W622" s="2"/>
      <c r="X622" s="2"/>
      <c r="Y622" s="2"/>
      <c r="AE622" s="9"/>
      <c r="AF622" s="9"/>
      <c r="AG622" s="9"/>
      <c r="AI622" s="6"/>
      <c r="AL622" s="6"/>
      <c r="AM622" s="6"/>
      <c r="AO622" s="6"/>
      <c r="AS622" s="5"/>
      <c r="AU622" s="6"/>
      <c r="AW622" s="6"/>
      <c r="AY622" s="13"/>
      <c r="BC622" s="9"/>
      <c r="BE622" s="9"/>
      <c r="BJ622" s="14"/>
      <c r="BL622" s="6"/>
      <c r="BM622" s="6"/>
      <c r="BN622" s="6"/>
      <c r="BO622" s="6"/>
      <c r="BP622" s="6"/>
      <c r="BQ622" s="6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</row>
    <row r="623" spans="1:243" s="3" customFormat="1" x14ac:dyDescent="0.25">
      <c r="A623" s="1"/>
      <c r="B623"/>
      <c r="F623" s="6"/>
      <c r="G623" s="9"/>
      <c r="H623" s="6"/>
      <c r="I623" s="6"/>
      <c r="J623" s="7"/>
      <c r="K623" s="6"/>
      <c r="L623" s="6"/>
      <c r="M623" s="6"/>
      <c r="N623" s="6"/>
      <c r="O623" s="4"/>
      <c r="P623" s="4"/>
      <c r="Q623" s="4"/>
      <c r="R623" s="6"/>
      <c r="S623" s="2"/>
      <c r="T623" s="32"/>
      <c r="U623" s="32"/>
      <c r="V623" s="37"/>
      <c r="W623" s="2"/>
      <c r="X623" s="2"/>
      <c r="Y623" s="2"/>
      <c r="AE623" s="9"/>
      <c r="AF623" s="9"/>
      <c r="AG623" s="9"/>
      <c r="AI623" s="6"/>
      <c r="AL623" s="6"/>
      <c r="AM623" s="6"/>
      <c r="AO623" s="6"/>
      <c r="AS623" s="5"/>
      <c r="AU623" s="6"/>
      <c r="AW623" s="6"/>
      <c r="AY623" s="13"/>
      <c r="BC623" s="9"/>
      <c r="BE623" s="9"/>
      <c r="BJ623" s="14"/>
      <c r="BL623" s="6"/>
      <c r="BM623" s="6"/>
      <c r="BN623" s="6"/>
      <c r="BO623" s="6"/>
      <c r="BP623" s="6"/>
      <c r="BQ623" s="6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</row>
    <row r="624" spans="1:243" s="3" customFormat="1" x14ac:dyDescent="0.25">
      <c r="A624" s="1"/>
      <c r="B624"/>
      <c r="F624" s="6"/>
      <c r="G624" s="9"/>
      <c r="H624" s="6"/>
      <c r="I624" s="6"/>
      <c r="J624" s="7"/>
      <c r="K624" s="6"/>
      <c r="L624" s="6"/>
      <c r="M624" s="6"/>
      <c r="N624" s="6"/>
      <c r="O624" s="4"/>
      <c r="P624" s="4"/>
      <c r="Q624" s="4"/>
      <c r="R624" s="6"/>
      <c r="S624" s="2"/>
      <c r="T624" s="32"/>
      <c r="U624" s="32"/>
      <c r="V624" s="37"/>
      <c r="W624" s="2"/>
      <c r="X624" s="2"/>
      <c r="Y624" s="2"/>
      <c r="AE624" s="9"/>
      <c r="AF624" s="9"/>
      <c r="AG624" s="9"/>
      <c r="AI624" s="6"/>
      <c r="AL624" s="6"/>
      <c r="AM624" s="6"/>
      <c r="AO624" s="6"/>
      <c r="AS624" s="5"/>
      <c r="AU624" s="6"/>
      <c r="AW624" s="6"/>
      <c r="AY624" s="13"/>
      <c r="BC624" s="9"/>
      <c r="BE624" s="9"/>
      <c r="BJ624" s="14"/>
      <c r="BL624" s="6"/>
      <c r="BM624" s="6"/>
      <c r="BN624" s="6"/>
      <c r="BO624" s="6"/>
      <c r="BP624" s="6"/>
      <c r="BQ624" s="6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</row>
    <row r="625" spans="1:243" s="3" customFormat="1" x14ac:dyDescent="0.25">
      <c r="A625" s="1"/>
      <c r="B625"/>
      <c r="F625" s="6"/>
      <c r="G625" s="9"/>
      <c r="H625" s="6"/>
      <c r="I625" s="6"/>
      <c r="J625" s="7"/>
      <c r="K625" s="6"/>
      <c r="L625" s="6"/>
      <c r="M625" s="6"/>
      <c r="N625" s="6"/>
      <c r="O625" s="4"/>
      <c r="P625" s="4"/>
      <c r="Q625" s="4"/>
      <c r="R625" s="6"/>
      <c r="S625" s="2"/>
      <c r="T625" s="32"/>
      <c r="U625" s="32"/>
      <c r="V625" s="37"/>
      <c r="W625" s="2"/>
      <c r="X625" s="2"/>
      <c r="Y625" s="2"/>
      <c r="AE625" s="9"/>
      <c r="AF625" s="9"/>
      <c r="AG625" s="9"/>
      <c r="AI625" s="6"/>
      <c r="AL625" s="6"/>
      <c r="AM625" s="6"/>
      <c r="AO625" s="6"/>
      <c r="AS625" s="5"/>
      <c r="AU625" s="6"/>
      <c r="AW625" s="6"/>
      <c r="AY625" s="13"/>
      <c r="BC625" s="9"/>
      <c r="BE625" s="9"/>
      <c r="BJ625" s="14"/>
      <c r="BL625" s="6"/>
      <c r="BM625" s="6"/>
      <c r="BN625" s="6"/>
      <c r="BO625" s="6"/>
      <c r="BP625" s="6"/>
      <c r="BQ625" s="6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</row>
    <row r="626" spans="1:243" s="3" customFormat="1" x14ac:dyDescent="0.25">
      <c r="A626" s="1"/>
      <c r="B626"/>
      <c r="F626" s="6"/>
      <c r="G626" s="9"/>
      <c r="H626" s="6"/>
      <c r="I626" s="6"/>
      <c r="J626" s="7"/>
      <c r="K626" s="6"/>
      <c r="L626" s="6"/>
      <c r="M626" s="6"/>
      <c r="N626" s="6"/>
      <c r="O626" s="4"/>
      <c r="P626" s="4"/>
      <c r="Q626" s="4"/>
      <c r="R626" s="6"/>
      <c r="S626" s="2"/>
      <c r="T626" s="32"/>
      <c r="U626" s="32"/>
      <c r="V626" s="37"/>
      <c r="W626" s="2"/>
      <c r="X626" s="2"/>
      <c r="Y626" s="2"/>
      <c r="AE626" s="9"/>
      <c r="AF626" s="9"/>
      <c r="AG626" s="9"/>
      <c r="AI626" s="6"/>
      <c r="AL626" s="6"/>
      <c r="AM626" s="6"/>
      <c r="AO626" s="6"/>
      <c r="AS626" s="5"/>
      <c r="AU626" s="6"/>
      <c r="AW626" s="6"/>
      <c r="AY626" s="13"/>
      <c r="BC626" s="9"/>
      <c r="BE626" s="9"/>
      <c r="BJ626" s="14"/>
      <c r="BL626" s="6"/>
      <c r="BM626" s="6"/>
      <c r="BN626" s="6"/>
      <c r="BO626" s="6"/>
      <c r="BP626" s="6"/>
      <c r="BQ626" s="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</row>
    <row r="627" spans="1:243" s="3" customFormat="1" x14ac:dyDescent="0.25">
      <c r="A627" s="1"/>
      <c r="B627"/>
      <c r="F627" s="6"/>
      <c r="G627" s="9"/>
      <c r="H627" s="6"/>
      <c r="I627" s="6"/>
      <c r="J627" s="7"/>
      <c r="K627" s="6"/>
      <c r="L627" s="6"/>
      <c r="M627" s="6"/>
      <c r="N627" s="6"/>
      <c r="O627" s="4"/>
      <c r="P627" s="4"/>
      <c r="Q627" s="4"/>
      <c r="R627" s="6"/>
      <c r="S627" s="2"/>
      <c r="T627" s="32"/>
      <c r="U627" s="32"/>
      <c r="V627" s="37"/>
      <c r="W627" s="2"/>
      <c r="X627" s="2"/>
      <c r="Y627" s="2"/>
      <c r="AE627" s="9"/>
      <c r="AF627" s="9"/>
      <c r="AG627" s="9"/>
      <c r="AI627" s="6"/>
      <c r="AL627" s="6"/>
      <c r="AM627" s="6"/>
      <c r="AO627" s="6"/>
      <c r="AS627" s="5"/>
      <c r="AU627" s="6"/>
      <c r="AW627" s="6"/>
      <c r="AY627" s="13"/>
      <c r="BC627" s="9"/>
      <c r="BE627" s="9"/>
      <c r="BJ627" s="14"/>
      <c r="BL627" s="6"/>
      <c r="BM627" s="6"/>
      <c r="BN627" s="6"/>
      <c r="BO627" s="6"/>
      <c r="BP627" s="6"/>
      <c r="BQ627" s="6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</row>
    <row r="628" spans="1:243" s="3" customFormat="1" x14ac:dyDescent="0.25">
      <c r="A628" s="1"/>
      <c r="B628"/>
      <c r="F628" s="6"/>
      <c r="G628" s="9"/>
      <c r="H628" s="6"/>
      <c r="I628" s="6"/>
      <c r="J628" s="7"/>
      <c r="K628" s="6"/>
      <c r="L628" s="6"/>
      <c r="M628" s="6"/>
      <c r="N628" s="6"/>
      <c r="O628" s="4"/>
      <c r="P628" s="4"/>
      <c r="Q628" s="4"/>
      <c r="R628" s="6"/>
      <c r="S628" s="2"/>
      <c r="T628" s="32"/>
      <c r="U628" s="32"/>
      <c r="V628" s="37"/>
      <c r="W628" s="2"/>
      <c r="X628" s="2"/>
      <c r="Y628" s="2"/>
      <c r="AE628" s="9"/>
      <c r="AF628" s="9"/>
      <c r="AG628" s="9"/>
      <c r="AI628" s="6"/>
      <c r="AL628" s="6"/>
      <c r="AM628" s="6"/>
      <c r="AO628" s="6"/>
      <c r="AS628" s="5"/>
      <c r="AU628" s="6"/>
      <c r="AW628" s="6"/>
      <c r="AY628" s="13"/>
      <c r="BC628" s="9"/>
      <c r="BE628" s="9"/>
      <c r="BJ628" s="14"/>
      <c r="BL628" s="6"/>
      <c r="BM628" s="6"/>
      <c r="BN628" s="6"/>
      <c r="BO628" s="6"/>
      <c r="BP628" s="6"/>
      <c r="BQ628" s="6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</row>
    <row r="629" spans="1:243" s="3" customFormat="1" x14ac:dyDescent="0.25">
      <c r="A629" s="1"/>
      <c r="B629"/>
      <c r="F629" s="6"/>
      <c r="G629" s="9"/>
      <c r="H629" s="6"/>
      <c r="I629" s="6"/>
      <c r="J629" s="7"/>
      <c r="K629" s="6"/>
      <c r="L629" s="6"/>
      <c r="M629" s="6"/>
      <c r="N629" s="6"/>
      <c r="O629" s="4"/>
      <c r="P629" s="4"/>
      <c r="Q629" s="4"/>
      <c r="R629" s="6"/>
      <c r="S629" s="2"/>
      <c r="T629" s="32"/>
      <c r="U629" s="32"/>
      <c r="V629" s="37"/>
      <c r="W629" s="2"/>
      <c r="X629" s="2"/>
      <c r="Y629" s="2"/>
      <c r="AE629" s="9"/>
      <c r="AF629" s="9"/>
      <c r="AG629" s="9"/>
      <c r="AI629" s="6"/>
      <c r="AL629" s="6"/>
      <c r="AM629" s="6"/>
      <c r="AO629" s="6"/>
      <c r="AS629" s="5"/>
      <c r="AU629" s="6"/>
      <c r="AW629" s="6"/>
      <c r="AY629" s="13"/>
      <c r="BC629" s="9"/>
      <c r="BE629" s="9"/>
      <c r="BJ629" s="14"/>
      <c r="BL629" s="6"/>
      <c r="BM629" s="6"/>
      <c r="BN629" s="6"/>
      <c r="BO629" s="6"/>
      <c r="BP629" s="6"/>
      <c r="BQ629" s="6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</row>
  </sheetData>
  <protectedRanges>
    <protectedRange sqref="Z5:AA5" name="Rango1_2" securityDescriptor="O:WDG:WDD:(A;;CC;;;WD)"/>
    <protectedRange sqref="AB5" name="Rango1_3" securityDescriptor="O:WDG:WDD:(A;;CC;;;WD)"/>
    <protectedRange sqref="AH5" name="Rango1_4" securityDescriptor="O:WDG:WDD:(A;;CC;;;WD)"/>
    <protectedRange sqref="C5" name="Rango1_9" securityDescriptor="O:WDG:WDD:(A;;CC;;;WD)"/>
    <protectedRange sqref="F5" name="Rango1_10" securityDescriptor="O:WDG:WDD:(A;;CC;;;WD)"/>
    <protectedRange sqref="AQ5" name="Rango1_17_1" securityDescriptor="O:WDG:WDD:(A;;CC;;;WD)"/>
    <protectedRange sqref="AS5:AT5 BD5 AY5:BB5 BF5:BJ5" name="Rango1_17_1_3" securityDescriptor="O:WDG:WDD:(A;;CC;;;WD)"/>
    <protectedRange sqref="Q5" name="Rango1_3_4" securityDescriptor="O:WDG:WDD:(A;;CC;;;WD)"/>
  </protectedRanges>
  <autoFilter ref="A4:II5" xr:uid="{00000000-0009-0000-0000-000000000000}"/>
  <dataValidations count="3"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BJ5" xr:uid="{6472D5E9-8762-4F5A-A843-6AD867148576}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" sqref="AY5:BB5 BD5 AS5:AT5 AQ5 BF5:BI5" xr:uid="{7C8C0484-19E5-4FD2-B2FC-DD937C673599}">
      <formula1>0</formula1>
      <formula2>99999999</formula2>
    </dataValidation>
    <dataValidation type="list" allowBlank="1" showInputMessage="1" showErrorMessage="1" sqref="AI5" xr:uid="{EF111FA7-129E-4A1B-8480-62BFC2FD2046}">
      <formula1>#REF!</formula1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Funcionarios activos</vt:lpstr>
      <vt:lpstr>Permisos sin goce de salario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Andrey Leon Moreno</cp:lastModifiedBy>
  <cp:lastPrinted>2019-06-04T17:18:46Z</cp:lastPrinted>
  <dcterms:created xsi:type="dcterms:W3CDTF">2004-01-13T00:25:38Z</dcterms:created>
  <dcterms:modified xsi:type="dcterms:W3CDTF">2025-01-20T21:10:39Z</dcterms:modified>
</cp:coreProperties>
</file>