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G:\Unidades compartidas\Financiero\07 Transparencia\2025-05-06 Transparencia Bloque 15 - DF\"/>
    </mc:Choice>
  </mc:AlternateContent>
  <xr:revisionPtr revIDLastSave="0" documentId="13_ncr:1_{534D98CA-90AD-458B-85D4-343162905E5E}" xr6:coauthVersionLast="47" xr6:coauthVersionMax="47" xr10:uidLastSave="{00000000-0000-0000-0000-000000000000}"/>
  <bookViews>
    <workbookView xWindow="-108" yWindow="-108" windowWidth="23256" windowHeight="13896" firstSheet="1" activeTab="1" xr2:uid="{21E092C7-3F18-4AEF-9801-BD328D18005A}"/>
  </bookViews>
  <sheets>
    <sheet name="Anex 1-norma 19." sheetId="3" state="hidden" r:id="rId1"/>
    <sheet name="Anexo 3 norma 19" sheetId="2" r:id="rId2"/>
    <sheet name="Hoja1" sheetId="4" state="hidden" r:id="rId3"/>
  </sheets>
  <definedNames>
    <definedName name="_xlnm.Print_Area" localSheetId="1">'Anexo 3 norma 19'!$B$1:$M$33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2" l="1"/>
  <c r="F31" i="2"/>
  <c r="F33" i="2" l="1"/>
  <c r="G11" i="4"/>
  <c r="G10" i="4"/>
  <c r="F11" i="3" l="1"/>
  <c r="F13" i="3"/>
</calcChain>
</file>

<file path=xl/sharedStrings.xml><?xml version="1.0" encoding="utf-8"?>
<sst xmlns="http://schemas.openxmlformats.org/spreadsheetml/2006/main" count="170" uniqueCount="112">
  <si>
    <t xml:space="preserve">Informe sobre norma 10, resultados producto de la aplicación de teletrabajo </t>
  </si>
  <si>
    <t>Nombre 
del programa 
y/o subprograma</t>
  </si>
  <si>
    <t xml:space="preserve">Código de la subpartida
</t>
  </si>
  <si>
    <t xml:space="preserve">Nombre de la subpartida
</t>
  </si>
  <si>
    <t>Monto del ahorro
(en millones)</t>
  </si>
  <si>
    <t>Modificación presupuestaria
 en la cual se rebajó</t>
  </si>
  <si>
    <t>Identificar si corresponde:  a teletrabajo o digitalización de servicios públicos y justificar</t>
  </si>
  <si>
    <t>Monto total de ahorro producto de teletrabajo</t>
  </si>
  <si>
    <t>Monto total de ahorro producto de  digitalización de servicios públicos</t>
  </si>
  <si>
    <t>Monto total de ahorro institucional</t>
  </si>
  <si>
    <t>Tipo de transferencia</t>
  </si>
  <si>
    <t>Receptor</t>
  </si>
  <si>
    <t>Ejecución historica de la transferencia y del uso de los recursos transferidos</t>
  </si>
  <si>
    <t>Fuente de financiamiento</t>
  </si>
  <si>
    <t>Seguimiento y monitoreo</t>
  </si>
  <si>
    <t>Resultados detallados en los órganos receptores</t>
  </si>
  <si>
    <t>Monto total por transferencias corrientes</t>
  </si>
  <si>
    <t>Monto total por transferencias de capital</t>
  </si>
  <si>
    <t>Monto total institucional</t>
  </si>
  <si>
    <t>Montos erogados
(en millones)</t>
  </si>
  <si>
    <t>Coord.Des.Científico y Tecnologíco.</t>
  </si>
  <si>
    <t>Corriente</t>
  </si>
  <si>
    <t>Transferencias corrientes</t>
  </si>
  <si>
    <t>CITA-UCR</t>
  </si>
  <si>
    <t>Para el Fondo Propyme, fondo concursable para el desarrollo tecnológico e innovación para Pymes y gastos operativos según Ley N° 8262</t>
  </si>
  <si>
    <t>Ministerio de Ciencia, Innovación, Tecnología y Telecomunicaciones</t>
  </si>
  <si>
    <t>Monto Transferido
(en millones)</t>
  </si>
  <si>
    <t>MINISTERIO DE CIENCIA, TECNOLOGÍA Y TELECOMUNICACIONES</t>
  </si>
  <si>
    <t>IV trimestre del  2021</t>
  </si>
  <si>
    <t>Para gastos operativos de la Promotora Costarricense de Innovación e Investigación según Ley N° 9971</t>
  </si>
  <si>
    <t>Promotora Costarricense de Innovación e Investigación</t>
  </si>
  <si>
    <t>Promotora Costarricense de Innovación e Investigación-PROPYME</t>
  </si>
  <si>
    <t>Promotora Costarricense de Innovación e Investigación- INCENTIVOS</t>
  </si>
  <si>
    <t>I</t>
  </si>
  <si>
    <t>II</t>
  </si>
  <si>
    <t>III</t>
  </si>
  <si>
    <t>IV</t>
  </si>
  <si>
    <t>Para el IV trimestre este Ministerio no efectuó ahorros por teletrabajo y digitalización, por cuanto, los ahorros se proyectaron desde el tercer trimestre mismos que fueron rebajados del presupuesto mediante modificación presupuestaria H-023 del 17 de diciembre del 2021</t>
  </si>
  <si>
    <t>Gastos que se financiaron (Uso de los recursos)</t>
  </si>
  <si>
    <t>Para el Fondo de Incentivos, empresas productivas de bienes y servicios, públicas y privadas, personas físicas o jurídicas y universidades estatales según Ley N° 7169</t>
  </si>
  <si>
    <t>Prestaciones Legales</t>
  </si>
  <si>
    <t>Exfuncionarios del MICITT</t>
  </si>
  <si>
    <t>Cumplir con las obligaciones según los mandatos establecidos.</t>
  </si>
  <si>
    <t>Otras Prestaciones</t>
  </si>
  <si>
    <t>Funcionarios del MICITT</t>
  </si>
  <si>
    <t>El Departamento de Recursos Humanos realiza los pagos de acuerdo a las incapacidades que presenten los funcionarios y los reportes de la CCSS</t>
  </si>
  <si>
    <t>Rectoría del Sector de Telecomunicaciones</t>
  </si>
  <si>
    <t>Verificación de visado por parte del dpto Financiero</t>
  </si>
  <si>
    <t>Pago cuotas anuales</t>
  </si>
  <si>
    <t xml:space="preserve">Unión Internacional de Telecomunicaciones </t>
  </si>
  <si>
    <t xml:space="preserve">Comisión Tecnica Regional de Telecomunicaciones </t>
  </si>
  <si>
    <t>PAGO  CUOTA ANUAL ORDINARIA 2024, SEGÚN ART. 1 DE LEY No. 8100 DEL 04/04/2002</t>
  </si>
  <si>
    <t>PAGO  CUOTA ANUAL ORDINARIA PERIODO 2024, SEGÚN ART. 1 Y 10 DE LEY No. 8209 DEL 08/03/2002</t>
  </si>
  <si>
    <t>Pago de incapacidades</t>
  </si>
  <si>
    <t>Fuente: SIGAF</t>
  </si>
  <si>
    <t>Norma 19 Informe sobre transferencias corrientes y de capital 2024</t>
  </si>
  <si>
    <t>Gastos de operación, según Ley 4383 del 18/08/1969, artículo 40.</t>
  </si>
  <si>
    <t xml:space="preserve">Se ha mantenido la operativa de la Promotora Costarricense de Innovación e Investigación cumpliendo con lo indicado en la Ley N° 9971 en apoyo al fortalecimiento de la capacidad nacional en ciencia y tecnología. </t>
  </si>
  <si>
    <t>Se contempla el gasto por Remuneraciones, Cargas Sociales, Servicios Básicos, Servicios de Gestión  y apoyo.</t>
  </si>
  <si>
    <t>ACADEMIA NACIONAL DE CIENCIA (ANC)</t>
  </si>
  <si>
    <t>COMISIÓN DE ENERGÍA ATOMICA (CEA)</t>
  </si>
  <si>
    <t>Se realiza la revisión y verificación de la información aportada en las solicitudes de transferencia de recursos que presenta la institución, además se analiza la cuota establecida por mes para cada componente y se solicita la información correspondiente al uso de los recursos que se financiaron. Se hace una revisión de la ejecución trimestral.</t>
  </si>
  <si>
    <t>Se realiza la revisión y verificación de la información aportada en las solicitudes de transferencia de recursos que presenta la institución, además se analiza la cuota establecida por mes para cada componente y se solicita la información correspondiente al uso de los recursos que se financiaron.Se hace una revisión de la ejecución trimestral.</t>
  </si>
  <si>
    <t>Se realiza la revisión y verificación de la información aportada en las solicitudes de transferencia de recursos que presenta la institución, además se analiza la cuota establecida por mes para cada componente y se solicita la información correspondiente al uso de los recursos que se financiaron. Se revisa la ejecución trimestral.</t>
  </si>
  <si>
    <t>Se efectuó el pago correspondiente en el I Trimestre</t>
  </si>
  <si>
    <t>Se utilizó el
100% de los
recursos
recibidos.</t>
  </si>
  <si>
    <t xml:space="preserve"> </t>
  </si>
  <si>
    <t>E6010320189300</t>
  </si>
  <si>
    <t>E6010320589300</t>
  </si>
  <si>
    <t>E6010321089300</t>
  </si>
  <si>
    <t>E6010321189300</t>
  </si>
  <si>
    <t>E6010321289300</t>
  </si>
  <si>
    <t>E6010321489300</t>
  </si>
  <si>
    <t>E-60301</t>
  </si>
  <si>
    <t>E-60399</t>
  </si>
  <si>
    <t>E6070120089300</t>
  </si>
  <si>
    <t>Organización Internacional de Energía Atómica</t>
  </si>
  <si>
    <t>Transferencia internacional</t>
  </si>
  <si>
    <t>Transferencias internacional</t>
  </si>
  <si>
    <t>E6040200189300</t>
  </si>
  <si>
    <t>Transferencia para el cumplimiento de Proyectos de innovación</t>
  </si>
  <si>
    <t>FUNDAUCR</t>
  </si>
  <si>
    <t>E6070120089900</t>
  </si>
  <si>
    <t>E6070120589900</t>
  </si>
  <si>
    <t xml:space="preserve">Los recursos recibidos en la Promotora se trasladan al Fideicomiso 25-02 cumpliendo con lo indicado en la Ley N° Ley 8262 Fortalecimiento de las Pequeñas y Medianas Empresas. </t>
  </si>
  <si>
    <t>N/A</t>
  </si>
  <si>
    <t>IV Trimestre del  2024</t>
  </si>
  <si>
    <t xml:space="preserve">•	Comisiones y gastos por servicios financieros
•	Servicios aduaneros
•	Transporte dentro del país   
•	Viáticos dentro del país                 
•	Actividades de capacitación
•	Mantenimiento y reparación de otros equipos
•	Otros servicios  
•	Combustibles y lubricantes                          
•	Tintas, pinturas y diluyentes
•	Reactivos y útiles de laboratorio  
•	Alimentos y bebidas              
•	Materiales y productos de uso en construcción
•	Materiales y productos eléctricos
•	Repuestos y accesorios   
•	Herramientas e instrumentos       
•	Útiles y Materiales de computación
•	Productos de papel, cartón e impresos
•	Útiles y materiales de limpieza         
•	Útiles y materiales de resguardo y seguridad         
•	Útiles y materiales de cocina            
•	Otros útiles, materiales y suministros 
•	Equipo y mobiliario de oficina
•	Equipo de investigación
•	Equipo doméstico
•	Otros equipos
•	Becas horas estudiante
•	Becas horas asistente    </t>
  </si>
  <si>
    <t>INDICADOR 1. Cantidad de productos mínimos viables desarrollados con emprendedores y MIPYMES. 
-Se alcanzaron los prototipos finales para las 5 organizaciones: Asociación AguaVida, ASOCUENCA/AMACOBAS, OSACOOP, Sula Kaska, CTP Corredores. 
- Se realizó la transferencia del procedimiento de elaboración de los prototipos con las 5 organizaciones. Esta transferencia se realizó en el CITA para la Asociación Aguavida, ASOCUENCA/AMACOBAS y Sula Kaska. En el caso de OSACOOP y CTP de corredores se ejecutó una gira de transferencia en la sede de cada una (Osa y Corredores).
- Se realizó el diseño de etiqueta para las 5 organizaciones.
- Se inició la planificación de una actividad de cierre con las 5 organizaciones en la Sede del Sur de la UCR para ejecutarse en noviembre, 2024. Sin embargo, debido a la emergencia climática se reprogramó para febrero del presente año.
INDICADOR 2. Cantidad de proyectos de investigación y acción social ejecutados. 
Proyectos de investigación en ejecución: 32
Proyectos de acción social en ejecución: 7
Propuestas de proyectos de investigación en presentadas: 11 (6 aprobadas, 3 en evaluación)
INDICADOR 3. Artículos científicos o técnicos publicados al año. 
Artículos científicos o técnicos publicados: 38</t>
  </si>
  <si>
    <t>•	Remuneraciones Básicas
•	Incentivos Salariales
•	Contribuciones Patronales Al Desarrollo Y La Seguridad Social-CCSS
•	Contribuciones Patronales A Fondos De Pensiones Y Otros Fondos De Capitalización-CCSS
•	Servicios Básicos
•	Servicios De Gestión Y Apoyo
•	Seguro</t>
  </si>
  <si>
    <t>• Análisis de Políticas Públicas en ciencia.
• Participación de la ANC en relaciones científicas internacionales.
• Red TICOTAL
• Conferencias Científicas mensuales de la ANC 2024
• Participación y apoyo en actividades científicas a nivel internacional y con organizaciones nacional de carácter público, privado y sin fines de lucro
• Colaboración y convenios con instituciones del sector ciencia y tecnología para el desarrollo de ciencia, tecnología e innovación.</t>
  </si>
  <si>
    <t>Los recursos   se utilizaron para cumplir con las obligaciones salariales de las cinco plazas de la institución, y gastos de funcionamiento para la ejecución de las actividades institucionales enmarcadas principalmente en el Plan Operativo institucional (POI).</t>
  </si>
  <si>
    <t>y Telecomunicaciones y el CSIRT-CR,, mediante la infografía destinada a ser distribuida internamente entre sus colaboradores, con el fin de garantizar la accesibilidad, Estos materiales abordan diversos temas relacionados con la seguridad digital, con el propósito de proporcionarles conocimientos para protegerse de posibles amenazas cibernéticas y reconocerlas de manera eficaz.  A pesar de los cambios administrativos de personal se logró completar la información en las diferentes plataformas de los entes rectores.
9- Marco programático Cooperación Técnica OIEA: Durante el mes de octubre 2024 la CEA participó activamente en coordinación con el Viceministro  del MICITT  en  la  atención y  revisión  del Marco  Programático  Nacional  2024-2030, elaborado por la  Comisión  de  Energía Atómica de Costa Rica (CEA), éste proceso es clave para fortalecer la cooperación entre el Organismo Internacional de Energía Atómica (OIEA) y sus Estados Miembros. Las sesiones se realizaron con el propósito de garantizar que las intervenciones en el país estén alineadas con las metas de desarrollo nacional y de manera efectiva.   La misión internacional del OIEA estuvo liderada por los expertos Félix Barrio de Miguel, del CIEMAT de Madrid, y Juan Ferrer, de la Comisión Nacional de Energía Atómica de Argentina. Durante la jornada-realizada en el Ministerio  de  Ciencia,  Innovación,  Tecnología  y  Telecomunicaciones  (MICITT)  se  realizó  un  exhaustivo  análisis  en  el  que  participaron representantes de la CEA, del MICITT, el Ministerio de Relaciones Exteriores y Culto y el Ministerio de Planificación Nacional y Política Económica (MIDEPLAN), así como asesores técnicos de diferentes sectores e instituciones del país.
Este trabajo colaborativo permitió ampliar los conocimientos sobre el Marco Programático Nacional y el uso de tecnologías nucleares en beneficio de Costa Rica y el compromiso del país con el fortalecimiento institucional y el uso responsable de la energía atómica, como parte de su agenda de desarrollo económico, democrático, de derechos humanos, seguridad y acceso a la justicia.</t>
  </si>
  <si>
    <t xml:space="preserve">La Comisión de Energía Atómica, brinda principalmente Servicios de Asesoría y de Gestión para la obtención de recursos de cooperación técnica para el financiamiento de proyectos en el campo de los usos pacíficos de la energía atómica, con el apoyo del Organismo Internacional de Energía Atómica (OIEA) (ver anexo). Las actividades desarrolladas en el tercer Trimestre 2024 se indican a continuación:
1-        En el marco de la gestión de la cooperación técnica regional:
La CEA como institución coordinadora Nacional del Acuerdo Regional ARCAL  (1), participó activamente en las actividades de gerencia, seguimiento y coordinación de los diferentes ciclos activos y vigentes.
I.         Gerencia de los proyectos en los cuales con el apoyo y alcance de la gerencia de la Coordinación Nacional ARCAL, en donde la CEA en pleno, brinda la asesoría y seguimiento de la ejecución de proyectos regionales ARCAL de ciclos de cooperación técnica en  ejecución en  donde las  instituciones nacionales  participan  en  las diferentes áreas temáticas prioritarias de aplicación  de  las técnicas nucleares que incluyen: Salud Humana, Medio Ambiente,  Seguridad Alimentaria, Energía, Tecnología con Radiación, Gestión de la Cooperación Técnica, a saber: 10 proyectos ciclo 2024-2025, 10 proyectos ciclo 2022-2023 y 7 proyectos ciclo 2020- 2021.
II.         Participación  en  múltiples  reuniones  virtuales  de  coordinación  para  la  preparación  de  convocatoria  de  nuevas  propuestas  de proyectos para el ciclo 2026-2027 y sus fechas de referencia.
III.         Participación en la elaboración del "Protocolo para la Coordinación de la Comisión Interinstitucional en el Marco del Programa de Cooperación Técnica de Costa Rica con el Organismo Internacional de Energía Atómica", firmado por las cuatro instituciones involucradas a saber: MICITT,
2-        Emisión o  renovación de  licencias para  la operación y  uso  de sustancias radioactivas y/o equipos nucleares en la industria, investigación industrial o científica y médica:
Durante el cuarto trimestre  se  realiza el  seguimiento a las empresas y usuarios que cuentan con licencia emitida por la CEA mediante la actualización de la información en el registro institucional de usuarios y equipos, lo anterior con la finalidad de contar con una base de datos para el diseño de estrategias promotoras en materia de usos responsables de la energía atómica.
Se realizó el trámite de 46 licencias de equipos destinados a la producción de luz ultravioleta y de radiaciones ionizantes o sustancias, natural o artificialmente radiactivas, en la industria o en la investigación industrial o científica no médica, correspondiente a
19 licencias de fuentes de densímetros nucleares para la determinación de la densidad y la humedad en el campo.
27 licencias de Transporte de emisor de radiaciones ionizantes, equipos medidores de humedad y densidad en suelos.
</t>
  </si>
  <si>
    <t>3-        Capacitaciones: se gestionó la participación de 8 funcionarios de instituciones ejecutoras de proyectos, en actividades internacionales bimodales, tales como cursos, talleres, congresos y/o reuniones organizadas por el OIEA de las cuales corresponde a 3 mujeres y 5 hombres respectivamente y distribuidas en las siguientes áreas:
a)  Medio Ambiente: 1, b) Salud Humana: 1, c) Seguridad Alimentaria:2 , d) Tecnología radiación: 2, e). Gestión de conocimiento: 2
3-        La CEA como Coordinadora de Proyectos destaca la participación en los siguientes eventos:
I.         Coordinación del Proyecto RLA0070 (ARCAL CLXXXVI): Fortalecimiento de la cooperación regional, se destaca:
a)      Revisión  de  documentación  y  aprobación  de  8  capacitaciones de  funcionarios de  las  diferentes  instituciones que  participan  en  los diferentes ciclos de proyectos vigente.
b)      Apoyo y seguimiento a la ejecución de 27 proyectos regionales de aplicaciones de las tecnologías nucleares mediante la cooperación técnica, con lo cual ha permitido la sinergia necesaria para generar conocimiento, apoyar la actualización y mejora de las aplicaciones de la tecnología nuclear, capacitación de los recursos humanos, actividades e intercambios especializados.
c)      Seguimiento y evaluación de Impacto del Programa de Cooperación Técnica ARCAL, en el marco del Perfil Estratégico Regional PER Agenda 2020-2030, reuniones virtuales.
d)      Revisión de la convocatoria Nacional 2026-2027 se contó con el apoyo de MIDEPLAN en la divulgación de la invitación a formular propuestas país. Se presentaron 5 propuestas en las áreas temáticas de: 1 Salud Humana y 4 en Alimentación y Agricultura.
e)      Colaboración en la divulgación de actividades interregionales y regionales a solicitud de la Oficina Nacional de Enlace. 4-        La CEA participó en seminarios web nivel regional y nacional en las siguientes actividades:
I.                Seminarios Web:
1.      Radiología basada en la evidencia: Hacia una radiología eficaz, aplicando la evidencia científica en el diagnóstico por imagen".</t>
  </si>
  <si>
    <t xml:space="preserve">2.      Irradiación de alimentos: Una herramienta mundial de inocuidad alimentaria.
3.      Sistema de Gestión de Calidad en pro de la seguridad y protección radiológica en diagnóstico por imágenes.
4.      Hablando de NORM del Petróleo.
5.      ¿Cuál es el uso positivo de la tecnología nuclear para el desarrollo de Costa Rica?
6.      ¿Cómo aprovechar los residuos agrícolas y acuícolas con la ayuda de la radiación ionizante?
II.         Coordinación del Proyecto Regional WIN ARCAL, WiN (Women in Nuclear) ARCAL RLA0073 "Fortalecimiento de la igualdad de género en las instituciones nucleares nacionales (ARCAL CXCVI)",  se participó en: Seguimiento al trabajo  realizado en la atención al Capítulo de WiN ARCAL Costa Rica.
Este proyecto se destaca en contribución a la sostenibilidad de las instituciones nucleares nacionales (INI) fortaleciendo la igualdad de género, en línea con el ODS 5: “Participación y liderazgo de la mujer en actividades de relevancia en la política, acceso a recursos económicos. Fortalecer las políticas y las leyes orientadas a lograr una mayor igualdad entre los géneros”. Adicionalmente,  se destaca  que  el  cargo  de  la  Presidencia  CEA  está  liderado  por  la  Dra.  Karla  Montero  Jara,  quien  participó  en  la  reunión:  31.ª Conferencia Anual Global de WiN y el 1.er Congreso Regional ARCAL de WiN realizado en la Ciudad de México.
6-        Vinculación entre lo ejecutado y lo programado en el PNDIP 2022-2027. El proyecto institucional de la CEA que tributa al Sector Ciencia,  Tecnología  y  Telecomunicaciones,  en  el  Área  Innovación  y  competitividad,  en  la  Intervenciones  Estratégica:  Generación  del Conocimiento.   Alineamiento  PNSEBC- PNCTI:  Articulación  de  los actores del  SNCTI para la producción científica y  tecnológica.   Eje Estratégico PNCTI: Generación del Conocimiento Fomentar espacios de participación y creación de sinergias (academia-industria, desarrollos autóctonos). Proyecto Institucional: Servicio digital para el registro de usuarios uso pacífico de la tecnología de radiaciones.
Meta de la CEA: Facilitar el registro de usuarios y licencias para investigación, enseñanza e industria, al sistema digital integrado del sector de ciencia y tecnología mediante una red nacional de usuarios en el uso pacífico de la tecnología nucleares durante el período 2022-2027.
Se destaca que los usuarios registrados en el sistema: Disponen de información de la participación en eventos internacionales virtuales, sobre proyectos  regionales  de  cooperación  en  proceso  de  ejecución  y  a  ejecutar  en  próximos  ciclos  de  cooperación  técnica.    Producto  de  la Coordinación Nacional de ARCAL continúa brindando servicios de información a los usuarios mediante cursos, entrenamientos e intercambios de experiencia, así como el apoyo de las iniciativas, gestiones para mejorar las capacidades del recurso humano en el conocimiento de las tecnologías de  radiaciones, lo que  contribuye a  la  intervención estratégica  del  PNDIP.  Estas acciones contribuyen  con  las intervenciones estratégicas del PNDIP (2023-2026) así como de PEI- CEA (2024-2030) y POI 2024.
</t>
  </si>
  <si>
    <t>7-        Acciones y mejoras en la gestión pública y la coordinación y participación en actividades organizadas por Ministerios y otras entidades del gobierno.
a-Reuniones de la Comisión Interministerial para el proceso de Asesoría al Oficial Nacional de Enlace para la divulgación de ofertas de participación en los proyectos interregionales con el OIEA.
b. Pasantías estudiantiles: Durante los meses de octubre y noviembre se atendió la pasantía del estudiante Yary Ramírez Villalobos, de la Universidad Nacional de la carrera de Relaciones Internacionales el cual realizó la Práctica Profesional Supervisada de Escuela de Relaciones Internacionales Universidad Nacional. La cual consistió en el análisis del procedimiento de acceso a la cooperación técnica del Organismo Internacional de Energía Atómica (OIEA), incluyendo la presentación de casos concretos de países latinoamericanos que servirán de guía para que Costa Rica maximice el aprovechamiento de programas de asistencia en energía nuclear.
b-Otros proyectos y actividades que no estén enlistadas, en las que se haya contado con cooperación del OIEA.
1.        Ley  Nuclear  en  Costa  Rica:  se  ha  participado  en  varias  reuniones  interinstitucionales  MICITT/MREE/  Ministerio  Salud/  CEA/ Ministerio de la Presidencia, donde se revisó el tema de Ley Nuclear de acuerdo con la propuesta planteada por el Ministerio Relaciones Exteriores y Culto. Así como, talleres de trabajo institucional donde se discutió la misma.
2.        Atención  a  la  Misión  de  Experta  de  la  señora  Najat  Mokhtar,  Directora  General  Adjunta  y  Jefa  del  Departamento  de  Ciencias  y Aplicaciones Nucleares, En esta visita se presentaron resultados de los proyectos de investigación que se realizan en TEC, UCR, UNA con  relación  al  aporte de estudios de manejo  sostenible en las zonas costeras y tratamientos tanto  a polímeros plásticos, así  como desechos biomasa de cultivos tradicionales.
3.        Participación en la reunión realizada en la Cancillería para abordar los temas de la energía nuclear y preparación para la próxima reunión del Órgano Técnico de ARCAL que se llevará a cabo en Costa Rica el próximo mayo 2025.
4.        Participación  de  la  CEA  en  la:  “Conferencia  Ministerial  Sobre  Ciencia,  Tecnología  y  Aplicaciones  Nucleares  y  Programa  de Cooperación Técnica - Actividades Paralelas”., llevada a cabo del 26-28 de noviembre de 2024 en Viena (Austria)
5.        Reunión con representantes del MoU (Memorándum de   Entendimiento) ROSATOM.
8-  Aspectos  administrativos/financieros:  se  cumplió  con  las  obligaciones  institucionales  de  operación  y  los  requerimientos  de información por parte de los diferentes entes rectores y/o fiscalizadores del gobierno.
Atención a la Autoridad Presupuestaria, Contraloría General de la República, Contabilidad Nacional y Ministerio de Ciencia, Innovación, Tecnología y Telecomunicaciones y realización del informe de ejecución respectivo.
Participación en la divulgación y colaboración a la campaña de concienciación respaldada por el Ministerio de Ciencia, Innovación, Tecnología</t>
  </si>
  <si>
    <t>Nota:
(1): ARCAL: Acuerdo Regional de Cooperación para la Promoción de la Ciencia y Tecnologías Nucleares en América latina y el Caribe, auspiciado por el Organismo Internacional de Energía Atómica (OIEA).
(2): OIEA: Organismo Internacional de Energía Atómica.</t>
  </si>
  <si>
    <t>Remuneraciones: Pago de planilla (sueldos, tiempo extraordinario, recargo de funciones, anualidades, restricción al ejercicio liberal de la profesión, otros incentivos salariales), décimo tercer mes y salario escolar a exfuncionarios y cargas sociales.
Servicios: Pago de servicios públicos (agua, electricidad y telecomunicaciones), Servicios municipales; empaste de libros contables y Actas de la Junta Directiva; renovación de certificados de firma digital; Servicios generales (seguridad, limpieza y mantenimiento de zonas verdes); Revisión Técnica Vehicular;  pago de pólizas de seguros  (riesgos de trabajo, automóviles, equipo electrónico e incendios); mantenimiento de edificio (confección e instalación de rótulo del edificio), mantenimiento de equipo de  transporte y mantenimiento de equipo de comunicación y de cómputo; pago del marchamo de los vehículos institucionales y Soporte técnico y asistencia de las aplicaciones del sistema administrativo Wizdom; 
Materiales y suministros: Compra de combustible, tintas (tóner), materiales eléctricos y de cómputo, herramientas, y otros relacionados para la implementación del Laboratorio LINC; se adquirieron útiles y materiales de limpieza y suministros.
Bienes duraderos: Compra equipo de comunicación, mobiliario de oficina, equipo de cómputo y maquinaria y equipo diverso. Muchos de estos equipos son para el laboratorio LINC.
Transferencias corrientes: Pago prestaciones legales, indenmizaciones y otras prestaciones (subsidios por incapacidades)</t>
  </si>
  <si>
    <t>Transferencias corrientes: Los recursos ejecutados en el IV trimestre, corresponden al pago de compromisos con cargo al presupuesto 2024 según la programación plurianual de las convocatorias STEM 2022 y Talento STEM 2023 así como las nuevas convocatorias aprobada en el 2024: CR Innvestiga 2024 y ConectadODS 2024.</t>
  </si>
  <si>
    <t>Ejecución de las convocatorias STEM 2022 y Talento STEM 2023, según programación plurianual, y CR Innvestiga 2024 y ConectadODS 2024.</t>
  </si>
  <si>
    <t>Transferencias corrientes: Se trasladó al Fideicomiso 25-02 el 100% de los recursos que ingresaron en el IV trimestre más la diferencia pendiente de trasladar del III trimestre. Lo anterior en cumplimiento con lo indicado en la Ley N° 8262. Dichos recursos serán utilizados para la ejecución de las nuevas convocatorias del Fondo Propyme 2024, aprobadas por la Junta Directiva, así como atender los compromisos de periodos anteriores de la convocatoria 2023 “Clúster Avanza" y Proyectos de Innovación, Proyectos de Desarrollo Tecnológico y/o combinación de ambos 2019-2020-2021</t>
  </si>
  <si>
    <t>Para pagar las prestaciones acorde con resoluciones 062 y 065-2024 y la sentencia 2020-000919</t>
  </si>
  <si>
    <t>Para pagar las resoluciones 078 y 096-2024</t>
  </si>
  <si>
    <t>Se verifica la información contenida en la resolución y sentencia respectivas a fin de establecer el correcto pago.</t>
  </si>
  <si>
    <t>Se verifica la información contenida en las resoluciones respectivas a fin de establecer el correcto pago.</t>
  </si>
  <si>
    <t>No se presentaron incapacidades</t>
  </si>
  <si>
    <t>Se realizó el pago anual a la OIEA</t>
  </si>
  <si>
    <t>Pago anual a la OIEA</t>
  </si>
  <si>
    <t>Se está a la espera de  realizar la transferencia a  la fundación, por lo que es necesario establecer los requisitos, estos recursos se crearon por medio de un Decreto.</t>
  </si>
  <si>
    <t>Los recursos no se girarón.</t>
  </si>
  <si>
    <t>Se subejecutaron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</si>
</sst>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00_-;\-* #,##0.00_-;_-* &quot;-&quot;_-;_-@_-"/>
    <numFmt numFmtId="165" formatCode="&quot;₡&quot;#,##0.00"/>
  </numFmts>
  <fonts count="11"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11"/>
      <color theme="1"/>
      <name val="Arial"/>
      <family val="2"/>
    </font>
    <font>
      <sz val="11"/>
      <color theme="1"/>
      <name val="Arial"/>
      <family val="2"/>
    </font>
    <font>
      <sz val="11"/>
      <name val="Arial"/>
      <family val="2"/>
    </font>
    <font>
      <b/>
      <sz val="11"/>
      <name val="Arial"/>
      <family val="2"/>
    </font>
    <font>
      <b/>
      <sz val="11"/>
      <color theme="0"/>
      <name val="Arial"/>
      <family val="2"/>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right/>
      <top/>
      <bottom style="thick">
        <color auto="1"/>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ck">
        <color indexed="64"/>
      </right>
      <top style="thin">
        <color indexed="64"/>
      </top>
      <bottom/>
      <diagonal/>
    </border>
    <border>
      <left style="thin">
        <color rgb="FF000000"/>
      </left>
      <right style="thick">
        <color indexed="64"/>
      </right>
      <top style="thin">
        <color rgb="FF000000"/>
      </top>
      <bottom/>
      <diagonal/>
    </border>
    <border>
      <left style="thin">
        <color rgb="FF000000"/>
      </left>
      <right style="thick">
        <color indexed="64"/>
      </right>
      <top/>
      <bottom style="thin">
        <color rgb="FF000000"/>
      </bottom>
      <diagonal/>
    </border>
    <border>
      <left style="thin">
        <color rgb="FF000000"/>
      </left>
      <right style="thick">
        <color indexed="64"/>
      </right>
      <top style="thin">
        <color rgb="FF000000"/>
      </top>
      <bottom style="thin">
        <color rgb="FF000000"/>
      </bottom>
      <diagonal/>
    </border>
  </borders>
  <cellStyleXfs count="4">
    <xf numFmtId="0" fontId="0" fillId="0" borderId="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cellStyleXfs>
  <cellXfs count="97">
    <xf numFmtId="0" fontId="0" fillId="0" borderId="0" xfId="0"/>
    <xf numFmtId="0" fontId="0" fillId="3" borderId="0" xfId="0" applyFill="1"/>
    <xf numFmtId="0" fontId="0" fillId="3" borderId="0" xfId="0" applyFill="1" applyAlignment="1">
      <alignment horizont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4" fillId="3" borderId="6" xfId="0" applyFont="1" applyFill="1" applyBorder="1" applyAlignment="1">
      <alignment vertical="center" wrapText="1"/>
    </xf>
    <xf numFmtId="0" fontId="4" fillId="3" borderId="1" xfId="0" applyFont="1" applyFill="1" applyBorder="1" applyAlignment="1">
      <alignment horizontal="center" vertical="center"/>
    </xf>
    <xf numFmtId="43" fontId="4" fillId="3" borderId="1" xfId="2" applyFont="1" applyFill="1" applyBorder="1" applyAlignment="1">
      <alignment wrapText="1"/>
    </xf>
    <xf numFmtId="0" fontId="4" fillId="3" borderId="7" xfId="0" applyFont="1" applyFill="1" applyBorder="1" applyAlignment="1">
      <alignment vertical="center" wrapText="1"/>
    </xf>
    <xf numFmtId="0" fontId="4" fillId="3" borderId="8" xfId="0" applyFont="1" applyFill="1" applyBorder="1" applyAlignment="1">
      <alignment wrapText="1"/>
    </xf>
    <xf numFmtId="0" fontId="4" fillId="3" borderId="9" xfId="0" applyFont="1" applyFill="1" applyBorder="1" applyAlignment="1">
      <alignment vertical="center" wrapText="1"/>
    </xf>
    <xf numFmtId="43" fontId="4" fillId="3" borderId="10" xfId="2" applyFont="1" applyFill="1" applyBorder="1" applyAlignment="1">
      <alignment wrapText="1"/>
    </xf>
    <xf numFmtId="0" fontId="4" fillId="3" borderId="10" xfId="0" applyFont="1" applyFill="1" applyBorder="1" applyAlignment="1">
      <alignment horizontal="center" vertical="center"/>
    </xf>
    <xf numFmtId="0" fontId="4" fillId="3" borderId="11" xfId="0" applyFont="1" applyFill="1" applyBorder="1" applyAlignment="1">
      <alignment vertical="center" wrapText="1"/>
    </xf>
    <xf numFmtId="43" fontId="4" fillId="3" borderId="0" xfId="2" applyFont="1" applyFill="1" applyBorder="1"/>
    <xf numFmtId="0" fontId="4" fillId="3" borderId="0" xfId="0" applyFont="1" applyFill="1" applyAlignment="1">
      <alignment horizontal="center"/>
    </xf>
    <xf numFmtId="0" fontId="4" fillId="3" borderId="0" xfId="0" applyFont="1" applyFill="1"/>
    <xf numFmtId="43" fontId="4" fillId="3" borderId="12" xfId="0" applyNumberFormat="1" applyFont="1" applyFill="1" applyBorder="1"/>
    <xf numFmtId="43" fontId="4" fillId="3" borderId="0" xfId="0" applyNumberFormat="1" applyFont="1" applyFill="1"/>
    <xf numFmtId="0" fontId="4" fillId="3" borderId="1" xfId="0" applyFont="1" applyFill="1" applyBorder="1" applyAlignment="1">
      <alignment horizontal="center"/>
    </xf>
    <xf numFmtId="0" fontId="4" fillId="3" borderId="10" xfId="0" applyFont="1" applyFill="1" applyBorder="1" applyAlignment="1">
      <alignment horizontal="center"/>
    </xf>
    <xf numFmtId="0" fontId="4" fillId="3" borderId="1" xfId="0" applyFont="1" applyFill="1" applyBorder="1" applyAlignment="1">
      <alignment horizontal="center" wrapText="1"/>
    </xf>
    <xf numFmtId="0" fontId="4" fillId="3" borderId="10" xfId="0" applyFont="1" applyFill="1" applyBorder="1" applyAlignment="1">
      <alignment horizontal="center" wrapText="1"/>
    </xf>
    <xf numFmtId="164" fontId="0" fillId="0" borderId="0" xfId="3" applyNumberFormat="1" applyFont="1"/>
    <xf numFmtId="43" fontId="0" fillId="0" borderId="0" xfId="0" applyNumberFormat="1"/>
    <xf numFmtId="0" fontId="7" fillId="0" borderId="0" xfId="0" applyFont="1"/>
    <xf numFmtId="0" fontId="8" fillId="0" borderId="0" xfId="0" applyFont="1" applyAlignment="1">
      <alignment horizontal="center" vertical="center"/>
    </xf>
    <xf numFmtId="0" fontId="6" fillId="0" borderId="0" xfId="0" applyFont="1"/>
    <xf numFmtId="0" fontId="7" fillId="0" borderId="0" xfId="0" applyFont="1" applyAlignment="1">
      <alignment horizontal="left"/>
    </xf>
    <xf numFmtId="0" fontId="8" fillId="3" borderId="0" xfId="0" applyFont="1" applyFill="1" applyAlignment="1">
      <alignment vertical="center" wrapText="1"/>
    </xf>
    <xf numFmtId="0" fontId="8" fillId="3" borderId="0" xfId="0" applyFont="1" applyFill="1" applyAlignment="1">
      <alignment vertical="center"/>
    </xf>
    <xf numFmtId="0" fontId="8" fillId="3" borderId="0" xfId="0" applyFont="1" applyFill="1" applyAlignment="1">
      <alignment horizontal="center" vertical="center"/>
    </xf>
    <xf numFmtId="0" fontId="8" fillId="3" borderId="0" xfId="0" applyFont="1" applyFill="1" applyAlignment="1">
      <alignment horizontal="left" vertical="center" wrapText="1"/>
    </xf>
    <xf numFmtId="0" fontId="8" fillId="3" borderId="0" xfId="0" applyFont="1" applyFill="1" applyAlignment="1">
      <alignment horizontal="center" vertical="center" wrapText="1"/>
    </xf>
    <xf numFmtId="0" fontId="6" fillId="0" borderId="0" xfId="0" applyFont="1" applyAlignment="1">
      <alignment horizontal="center"/>
    </xf>
    <xf numFmtId="10" fontId="8" fillId="3" borderId="0" xfId="0" applyNumberFormat="1" applyFont="1" applyFill="1" applyAlignment="1">
      <alignment horizontal="left" vertical="center" wrapText="1"/>
    </xf>
    <xf numFmtId="0" fontId="7" fillId="0" borderId="0" xfId="0" applyFont="1" applyAlignment="1">
      <alignment horizontal="center"/>
    </xf>
    <xf numFmtId="0" fontId="8" fillId="0" borderId="0" xfId="0" applyFont="1" applyAlignment="1">
      <alignment vertical="center" wrapText="1"/>
    </xf>
    <xf numFmtId="165" fontId="8" fillId="3" borderId="0" xfId="0" applyNumberFormat="1" applyFont="1" applyFill="1" applyAlignment="1">
      <alignment horizontal="center" vertical="center"/>
    </xf>
    <xf numFmtId="165" fontId="7" fillId="0" borderId="0" xfId="0" applyNumberFormat="1" applyFont="1"/>
    <xf numFmtId="165" fontId="6" fillId="0" borderId="13" xfId="0" applyNumberFormat="1" applyFont="1" applyBorder="1"/>
    <xf numFmtId="0" fontId="8" fillId="0" borderId="0" xfId="0" applyFont="1" applyAlignment="1">
      <alignment vertical="center"/>
    </xf>
    <xf numFmtId="43" fontId="7" fillId="0" borderId="0" xfId="2" applyFont="1"/>
    <xf numFmtId="165" fontId="6" fillId="0" borderId="0" xfId="0" applyNumberFormat="1" applyFont="1" applyAlignment="1">
      <alignment horizontal="center"/>
    </xf>
    <xf numFmtId="165" fontId="6" fillId="0" borderId="2" xfId="0" applyNumberFormat="1" applyFont="1" applyBorder="1" applyAlignment="1">
      <alignment horizontal="center"/>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5" xfId="0" applyFont="1" applyFill="1" applyBorder="1" applyAlignment="1">
      <alignment horizontal="center" vertical="top" wrapText="1"/>
    </xf>
    <xf numFmtId="0" fontId="10" fillId="2" borderId="16" xfId="0" applyFont="1" applyFill="1" applyBorder="1" applyAlignment="1">
      <alignment horizontal="center" vertical="center" wrapText="1"/>
    </xf>
    <xf numFmtId="0" fontId="7" fillId="3" borderId="17" xfId="0" applyFont="1" applyFill="1" applyBorder="1" applyAlignment="1">
      <alignment vertical="center" wrapText="1"/>
    </xf>
    <xf numFmtId="0" fontId="7" fillId="3" borderId="1" xfId="0" applyFont="1" applyFill="1" applyBorder="1" applyAlignment="1">
      <alignment vertical="center"/>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165" fontId="7" fillId="3" borderId="1" xfId="0" applyNumberFormat="1" applyFont="1" applyFill="1" applyBorder="1" applyAlignment="1">
      <alignment horizontal="center" vertical="center" wrapText="1"/>
    </xf>
    <xf numFmtId="0" fontId="7" fillId="3" borderId="1" xfId="0" applyFont="1" applyFill="1" applyBorder="1" applyAlignment="1">
      <alignment vertical="center" wrapText="1"/>
    </xf>
    <xf numFmtId="0" fontId="7" fillId="3" borderId="18" xfId="0" applyFont="1" applyFill="1" applyBorder="1" applyAlignment="1">
      <alignment horizontal="left" vertical="center" wrapText="1"/>
    </xf>
    <xf numFmtId="0" fontId="7" fillId="3" borderId="0" xfId="0" applyFont="1" applyFill="1"/>
    <xf numFmtId="165" fontId="7" fillId="3" borderId="1" xfId="0" applyNumberFormat="1" applyFont="1" applyFill="1" applyBorder="1" applyAlignment="1">
      <alignment horizontal="center" vertical="center"/>
    </xf>
    <xf numFmtId="0" fontId="7" fillId="3" borderId="17" xfId="0" applyFont="1" applyFill="1" applyBorder="1" applyAlignment="1">
      <alignment horizontal="center" vertical="center" wrapText="1"/>
    </xf>
    <xf numFmtId="0" fontId="7" fillId="3" borderId="1" xfId="0" applyFont="1" applyFill="1" applyBorder="1" applyAlignment="1">
      <alignment horizontal="center" vertical="center" wrapText="1"/>
    </xf>
    <xf numFmtId="10" fontId="7" fillId="3" borderId="1" xfId="0" applyNumberFormat="1" applyFont="1" applyFill="1" applyBorder="1" applyAlignment="1">
      <alignment horizontal="left" vertical="center" wrapText="1"/>
    </xf>
    <xf numFmtId="0" fontId="7" fillId="3" borderId="0" xfId="0" applyFont="1" applyFill="1" applyAlignment="1">
      <alignment horizontal="center" vertical="center"/>
    </xf>
    <xf numFmtId="0" fontId="7" fillId="3" borderId="0" xfId="0" applyFont="1" applyFill="1" applyAlignment="1">
      <alignment vertical="center"/>
    </xf>
    <xf numFmtId="165" fontId="7" fillId="3" borderId="1" xfId="2"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165" fontId="7" fillId="3" borderId="1" xfId="2" applyNumberFormat="1" applyFont="1" applyFill="1" applyBorder="1" applyAlignment="1">
      <alignment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vertical="center" wrapText="1"/>
    </xf>
    <xf numFmtId="0" fontId="7" fillId="3" borderId="20" xfId="0" applyFont="1" applyFill="1" applyBorder="1" applyAlignment="1">
      <alignment horizontal="center" vertical="center"/>
    </xf>
    <xf numFmtId="0" fontId="7" fillId="3" borderId="20" xfId="0" applyFont="1" applyFill="1" applyBorder="1" applyAlignment="1">
      <alignment horizontal="left" vertical="center" wrapText="1"/>
    </xf>
    <xf numFmtId="165" fontId="7" fillId="3" borderId="20" xfId="0" applyNumberFormat="1" applyFont="1" applyFill="1" applyBorder="1" applyAlignment="1">
      <alignment horizontal="center" vertical="center" wrapText="1"/>
    </xf>
    <xf numFmtId="0" fontId="7" fillId="3" borderId="20" xfId="0" applyFont="1" applyFill="1" applyBorder="1" applyAlignment="1">
      <alignment vertical="center" wrapText="1"/>
    </xf>
    <xf numFmtId="10" fontId="7" fillId="3" borderId="20" xfId="0" applyNumberFormat="1" applyFont="1" applyFill="1" applyBorder="1" applyAlignment="1">
      <alignment horizontal="left"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8" fillId="3" borderId="25" xfId="0" applyFont="1" applyFill="1" applyBorder="1" applyAlignment="1">
      <alignment vertical="top" wrapText="1"/>
    </xf>
    <xf numFmtId="0" fontId="7" fillId="3" borderId="27" xfId="0" applyFont="1" applyFill="1" applyBorder="1" applyAlignment="1">
      <alignment horizontal="left" vertical="top" wrapText="1" indent="2"/>
    </xf>
    <xf numFmtId="0" fontId="7" fillId="3" borderId="28" xfId="0" applyFont="1" applyFill="1" applyBorder="1" applyAlignment="1">
      <alignment horizontal="left" vertical="top" wrapText="1" indent="2"/>
    </xf>
    <xf numFmtId="0" fontId="7" fillId="3" borderId="18" xfId="0" applyFont="1" applyFill="1" applyBorder="1" applyAlignment="1">
      <alignment vertical="center" wrapText="1"/>
    </xf>
    <xf numFmtId="0" fontId="2" fillId="3" borderId="0" xfId="0" applyFont="1" applyFill="1" applyAlignment="1">
      <alignment horizontal="left" wrapText="1"/>
    </xf>
    <xf numFmtId="0" fontId="2" fillId="3" borderId="0" xfId="0" applyFont="1" applyFill="1" applyAlignment="1">
      <alignment horizontal="center"/>
    </xf>
    <xf numFmtId="0" fontId="5" fillId="3" borderId="0" xfId="0" applyFont="1" applyFill="1" applyAlignment="1">
      <alignment horizontal="left" vertical="center" wrapText="1"/>
    </xf>
    <xf numFmtId="0" fontId="5" fillId="3" borderId="0" xfId="0" applyFont="1" applyFill="1" applyAlignment="1">
      <alignment horizontal="left" vertical="top" wrapText="1"/>
    </xf>
    <xf numFmtId="0" fontId="7" fillId="3" borderId="26" xfId="0" applyFont="1" applyFill="1" applyBorder="1" applyAlignment="1">
      <alignment horizontal="left" vertical="top" wrapText="1" indent="2"/>
    </xf>
    <xf numFmtId="0" fontId="7" fillId="3" borderId="27" xfId="0" applyFont="1" applyFill="1" applyBorder="1" applyAlignment="1">
      <alignment horizontal="left" vertical="top" wrapText="1" indent="2"/>
    </xf>
    <xf numFmtId="0" fontId="9" fillId="0" borderId="0" xfId="0" applyFont="1" applyAlignment="1">
      <alignment horizontal="center"/>
    </xf>
    <xf numFmtId="0" fontId="6" fillId="0" borderId="0" xfId="0" applyFont="1" applyAlignment="1">
      <alignment horizontal="left"/>
    </xf>
    <xf numFmtId="0" fontId="7" fillId="3" borderId="17" xfId="0" applyFont="1" applyFill="1" applyBorder="1" applyAlignment="1">
      <alignment horizontal="lef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left" vertical="center" wrapText="1"/>
    </xf>
    <xf numFmtId="165" fontId="7" fillId="3" borderId="1" xfId="0" applyNumberFormat="1" applyFont="1" applyFill="1" applyBorder="1" applyAlignment="1">
      <alignment horizontal="left" vertical="center"/>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165" fontId="7" fillId="3" borderId="1" xfId="0" applyNumberFormat="1" applyFont="1" applyFill="1" applyBorder="1" applyAlignment="1">
      <alignment horizontal="center" vertical="center"/>
    </xf>
  </cellXfs>
  <cellStyles count="4">
    <cellStyle name="Millares" xfId="2" builtinId="3"/>
    <cellStyle name="Millares [0]" xfId="3" builtinId="6"/>
    <cellStyle name="Millares 2" xfId="1" xr:uid="{018546C9-87C0-4A70-858F-AA6334318BE8}"/>
    <cellStyle name="Normal" xfId="0" builtinId="0"/>
  </cellStyles>
  <dxfs count="0"/>
  <tableStyles count="0" defaultTableStyle="TableStyleMedium2" defaultPivotStyle="PivotStyleLight16"/>
  <colors>
    <mruColors>
      <color rgb="FFFF66FF"/>
      <color rgb="FF99FF99"/>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0D7B9-B121-40F5-B67A-7F9BC859B9B6}">
  <sheetPr>
    <tabColor theme="4" tint="-0.249977111117893"/>
  </sheetPr>
  <dimension ref="C1:H17"/>
  <sheetViews>
    <sheetView showGridLines="0" workbookViewId="0">
      <selection activeCell="C23" sqref="C23"/>
    </sheetView>
  </sheetViews>
  <sheetFormatPr baseColWidth="10" defaultRowHeight="14.4" x14ac:dyDescent="0.3"/>
  <cols>
    <col min="1" max="2" width="11.5546875" style="1"/>
    <col min="3" max="3" width="28" style="1" customWidth="1"/>
    <col min="4" max="4" width="11.5546875" style="2"/>
    <col min="5" max="5" width="17.109375" style="2" customWidth="1"/>
    <col min="6" max="6" width="14.6640625" style="1" customWidth="1"/>
    <col min="7" max="7" width="23.6640625" style="2" customWidth="1"/>
    <col min="8" max="8" width="60.44140625" style="1" customWidth="1"/>
    <col min="9" max="16384" width="11.5546875" style="1"/>
  </cols>
  <sheetData>
    <row r="1" spans="3:8" x14ac:dyDescent="0.3">
      <c r="C1" s="82" t="s">
        <v>27</v>
      </c>
      <c r="D1" s="82"/>
      <c r="E1" s="82"/>
      <c r="F1" s="82"/>
      <c r="G1" s="82"/>
      <c r="H1" s="82"/>
    </row>
    <row r="2" spans="3:8" x14ac:dyDescent="0.3">
      <c r="C2" s="82" t="s">
        <v>28</v>
      </c>
      <c r="D2" s="82"/>
      <c r="E2" s="82"/>
      <c r="F2" s="82"/>
      <c r="G2" s="82"/>
      <c r="H2" s="82"/>
    </row>
    <row r="3" spans="3:8" x14ac:dyDescent="0.3">
      <c r="C3" s="82" t="s">
        <v>0</v>
      </c>
      <c r="D3" s="82"/>
      <c r="E3" s="82"/>
      <c r="F3" s="82"/>
      <c r="G3" s="82"/>
      <c r="H3" s="82"/>
    </row>
    <row r="4" spans="3:8" ht="15" thickBot="1" x14ac:dyDescent="0.35"/>
    <row r="5" spans="3:8" ht="43.2" x14ac:dyDescent="0.3">
      <c r="C5" s="3" t="s">
        <v>1</v>
      </c>
      <c r="D5" s="4" t="s">
        <v>2</v>
      </c>
      <c r="E5" s="4" t="s">
        <v>3</v>
      </c>
      <c r="F5" s="4" t="s">
        <v>4</v>
      </c>
      <c r="G5" s="4" t="s">
        <v>5</v>
      </c>
      <c r="H5" s="5" t="s">
        <v>6</v>
      </c>
    </row>
    <row r="6" spans="3:8" x14ac:dyDescent="0.3">
      <c r="C6" s="6"/>
      <c r="D6" s="20"/>
      <c r="E6" s="22"/>
      <c r="F6" s="8"/>
      <c r="G6" s="7"/>
      <c r="H6" s="9"/>
    </row>
    <row r="7" spans="3:8" x14ac:dyDescent="0.3">
      <c r="C7" s="6"/>
      <c r="D7" s="20"/>
      <c r="E7" s="22"/>
      <c r="F7" s="8"/>
      <c r="G7" s="7"/>
      <c r="H7" s="9"/>
    </row>
    <row r="8" spans="3:8" x14ac:dyDescent="0.3">
      <c r="C8" s="6"/>
      <c r="D8" s="20"/>
      <c r="E8" s="22"/>
      <c r="F8" s="8"/>
      <c r="G8" s="7"/>
      <c r="H8" s="10"/>
    </row>
    <row r="9" spans="3:8" ht="15" thickBot="1" x14ac:dyDescent="0.35">
      <c r="C9" s="11"/>
      <c r="D9" s="21"/>
      <c r="E9" s="23"/>
      <c r="F9" s="12"/>
      <c r="G9" s="13"/>
      <c r="H9" s="14"/>
    </row>
    <row r="10" spans="3:8" x14ac:dyDescent="0.3">
      <c r="C10" s="83" t="s">
        <v>7</v>
      </c>
      <c r="D10" s="83"/>
      <c r="E10" s="83"/>
      <c r="F10" s="15">
        <v>0</v>
      </c>
      <c r="G10" s="16"/>
      <c r="H10" s="17"/>
    </row>
    <row r="11" spans="3:8" ht="15" thickBot="1" x14ac:dyDescent="0.35">
      <c r="C11" s="84" t="s">
        <v>8</v>
      </c>
      <c r="D11" s="84"/>
      <c r="E11" s="84"/>
      <c r="F11" s="18">
        <f>+F8</f>
        <v>0</v>
      </c>
      <c r="G11" s="16"/>
      <c r="H11" s="17"/>
    </row>
    <row r="12" spans="3:8" ht="15" thickTop="1" x14ac:dyDescent="0.3">
      <c r="C12" s="17"/>
      <c r="D12" s="16"/>
      <c r="E12" s="16"/>
      <c r="F12" s="17"/>
      <c r="G12" s="16"/>
      <c r="H12" s="17"/>
    </row>
    <row r="13" spans="3:8" x14ac:dyDescent="0.3">
      <c r="C13" s="84" t="s">
        <v>9</v>
      </c>
      <c r="D13" s="84"/>
      <c r="E13" s="84"/>
      <c r="F13" s="19">
        <f>+F10+F11</f>
        <v>0</v>
      </c>
      <c r="G13" s="16"/>
      <c r="H13" s="17"/>
    </row>
    <row r="16" spans="3:8" x14ac:dyDescent="0.3">
      <c r="C16" s="81" t="s">
        <v>37</v>
      </c>
      <c r="D16" s="81"/>
      <c r="E16" s="81"/>
      <c r="F16" s="81"/>
      <c r="G16" s="81"/>
      <c r="H16" s="81"/>
    </row>
    <row r="17" spans="3:8" x14ac:dyDescent="0.3">
      <c r="C17" s="81"/>
      <c r="D17" s="81"/>
      <c r="E17" s="81"/>
      <c r="F17" s="81"/>
      <c r="G17" s="81"/>
      <c r="H17" s="81"/>
    </row>
  </sheetData>
  <mergeCells count="7">
    <mergeCell ref="C16:H17"/>
    <mergeCell ref="C1:H1"/>
    <mergeCell ref="C2:H2"/>
    <mergeCell ref="C3:H3"/>
    <mergeCell ref="C10:E10"/>
    <mergeCell ref="C11:E11"/>
    <mergeCell ref="C13:E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B9DB-BB91-4C97-B5B8-BA735776941C}">
  <sheetPr>
    <tabColor theme="9" tint="-0.499984740745262"/>
    <pageSetUpPr fitToPage="1"/>
  </sheetPr>
  <dimension ref="B2:M33"/>
  <sheetViews>
    <sheetView showGridLines="0" tabSelected="1" topLeftCell="K1" zoomScale="85" zoomScaleNormal="85" zoomScaleSheetLayoutView="55" workbookViewId="0">
      <pane ySplit="6" topLeftCell="A26" activePane="bottomLeft" state="frozen"/>
      <selection pane="bottomLeft" activeCell="B6" sqref="B6:M27"/>
    </sheetView>
  </sheetViews>
  <sheetFormatPr baseColWidth="10" defaultColWidth="11.44140625" defaultRowHeight="13.8" x14ac:dyDescent="0.25"/>
  <cols>
    <col min="1" max="1" width="7" style="26" customWidth="1"/>
    <col min="2" max="2" width="18.33203125" style="26" customWidth="1"/>
    <col min="3" max="3" width="10.88671875" style="26" customWidth="1"/>
    <col min="4" max="4" width="17.77734375" style="37" customWidth="1"/>
    <col min="5" max="5" width="16.88671875" style="26" customWidth="1"/>
    <col min="6" max="6" width="12.44140625" style="37" customWidth="1"/>
    <col min="7" max="7" width="25.21875" style="26" customWidth="1"/>
    <col min="8" max="8" width="19.109375" style="26" customWidth="1"/>
    <col min="9" max="9" width="14.88671875" style="26" customWidth="1"/>
    <col min="10" max="10" width="29.88671875" style="29" customWidth="1"/>
    <col min="11" max="11" width="13.77734375" style="26" customWidth="1"/>
    <col min="12" max="12" width="56.33203125" style="26" customWidth="1"/>
    <col min="13" max="13" width="129" style="26" customWidth="1"/>
    <col min="14" max="14" width="6.5546875" style="26" customWidth="1"/>
    <col min="15" max="16384" width="11.44140625" style="26"/>
  </cols>
  <sheetData>
    <row r="2" spans="2:13" x14ac:dyDescent="0.25">
      <c r="B2" s="87" t="s">
        <v>25</v>
      </c>
      <c r="C2" s="87"/>
      <c r="D2" s="87"/>
      <c r="E2" s="87"/>
      <c r="F2" s="87"/>
      <c r="G2" s="87"/>
      <c r="H2" s="87"/>
      <c r="I2" s="87"/>
      <c r="J2" s="87"/>
      <c r="K2" s="87"/>
      <c r="L2" s="87"/>
      <c r="M2" s="87"/>
    </row>
    <row r="3" spans="2:13" x14ac:dyDescent="0.25">
      <c r="B3" s="87" t="s">
        <v>86</v>
      </c>
      <c r="C3" s="87"/>
      <c r="D3" s="87"/>
      <c r="E3" s="87"/>
      <c r="F3" s="87"/>
      <c r="G3" s="87"/>
      <c r="H3" s="87"/>
      <c r="I3" s="87"/>
      <c r="J3" s="87"/>
      <c r="K3" s="87"/>
      <c r="L3" s="87"/>
      <c r="M3" s="87"/>
    </row>
    <row r="4" spans="2:13" x14ac:dyDescent="0.25">
      <c r="B4" s="87" t="s">
        <v>55</v>
      </c>
      <c r="C4" s="87"/>
      <c r="D4" s="87"/>
      <c r="E4" s="87"/>
      <c r="F4" s="87"/>
      <c r="G4" s="87"/>
      <c r="H4" s="87"/>
      <c r="I4" s="87"/>
      <c r="J4" s="87"/>
      <c r="K4" s="87"/>
      <c r="L4" s="87"/>
      <c r="M4" s="87"/>
    </row>
    <row r="5" spans="2:13" ht="14.4" thickBot="1" x14ac:dyDescent="0.3"/>
    <row r="6" spans="2:13" ht="103.2" customHeight="1" thickTop="1" x14ac:dyDescent="0.25">
      <c r="B6" s="46" t="s">
        <v>1</v>
      </c>
      <c r="C6" s="47" t="s">
        <v>10</v>
      </c>
      <c r="D6" s="47" t="s">
        <v>2</v>
      </c>
      <c r="E6" s="47" t="s">
        <v>3</v>
      </c>
      <c r="F6" s="47" t="s">
        <v>26</v>
      </c>
      <c r="G6" s="47" t="s">
        <v>11</v>
      </c>
      <c r="H6" s="48" t="s">
        <v>12</v>
      </c>
      <c r="I6" s="47" t="s">
        <v>13</v>
      </c>
      <c r="J6" s="47" t="s">
        <v>14</v>
      </c>
      <c r="K6" s="47" t="s">
        <v>19</v>
      </c>
      <c r="L6" s="47" t="s">
        <v>38</v>
      </c>
      <c r="M6" s="49" t="s">
        <v>15</v>
      </c>
    </row>
    <row r="7" spans="2:13" s="57" customFormat="1" ht="408.6" customHeight="1" x14ac:dyDescent="0.25">
      <c r="B7" s="50" t="s">
        <v>20</v>
      </c>
      <c r="C7" s="51" t="s">
        <v>21</v>
      </c>
      <c r="D7" s="52" t="s">
        <v>67</v>
      </c>
      <c r="E7" s="53" t="s">
        <v>22</v>
      </c>
      <c r="F7" s="54">
        <v>10.526</v>
      </c>
      <c r="G7" s="55" t="s">
        <v>23</v>
      </c>
      <c r="H7" s="53" t="s">
        <v>65</v>
      </c>
      <c r="I7" s="52">
        <v>1</v>
      </c>
      <c r="J7" s="53" t="s">
        <v>63</v>
      </c>
      <c r="K7" s="54">
        <v>10.526</v>
      </c>
      <c r="L7" s="53" t="s">
        <v>87</v>
      </c>
      <c r="M7" s="56" t="s">
        <v>88</v>
      </c>
    </row>
    <row r="8" spans="2:13" s="57" customFormat="1" ht="357.6" customHeight="1" x14ac:dyDescent="0.25">
      <c r="B8" s="89" t="s">
        <v>20</v>
      </c>
      <c r="C8" s="90" t="s">
        <v>21</v>
      </c>
      <c r="D8" s="90" t="s">
        <v>68</v>
      </c>
      <c r="E8" s="91" t="s">
        <v>22</v>
      </c>
      <c r="F8" s="92">
        <v>23.02</v>
      </c>
      <c r="G8" s="91" t="s">
        <v>60</v>
      </c>
      <c r="H8" s="91" t="s">
        <v>91</v>
      </c>
      <c r="I8" s="90">
        <v>1</v>
      </c>
      <c r="J8" s="91" t="s">
        <v>61</v>
      </c>
      <c r="K8" s="96">
        <v>21.9</v>
      </c>
      <c r="L8" s="93" t="s">
        <v>56</v>
      </c>
      <c r="M8" s="77" t="s">
        <v>93</v>
      </c>
    </row>
    <row r="9" spans="2:13" s="57" customFormat="1" ht="278.39999999999998" customHeight="1" x14ac:dyDescent="0.25">
      <c r="B9" s="89"/>
      <c r="C9" s="90"/>
      <c r="D9" s="90"/>
      <c r="E9" s="91"/>
      <c r="F9" s="92"/>
      <c r="G9" s="91"/>
      <c r="H9" s="91"/>
      <c r="I9" s="90"/>
      <c r="J9" s="91"/>
      <c r="K9" s="96"/>
      <c r="L9" s="94"/>
      <c r="M9" s="85" t="s">
        <v>94</v>
      </c>
    </row>
    <row r="10" spans="2:13" s="57" customFormat="1" x14ac:dyDescent="0.25">
      <c r="B10" s="89"/>
      <c r="C10" s="90"/>
      <c r="D10" s="90"/>
      <c r="E10" s="91"/>
      <c r="F10" s="92"/>
      <c r="G10" s="91"/>
      <c r="H10" s="91"/>
      <c r="I10" s="90"/>
      <c r="J10" s="91"/>
      <c r="K10" s="96"/>
      <c r="L10" s="94"/>
      <c r="M10" s="86"/>
    </row>
    <row r="11" spans="2:13" s="57" customFormat="1" ht="409.2" customHeight="1" x14ac:dyDescent="0.25">
      <c r="B11" s="89"/>
      <c r="C11" s="90"/>
      <c r="D11" s="90"/>
      <c r="E11" s="91"/>
      <c r="F11" s="92"/>
      <c r="G11" s="91"/>
      <c r="H11" s="91"/>
      <c r="I11" s="90"/>
      <c r="J11" s="91"/>
      <c r="K11" s="96"/>
      <c r="L11" s="94"/>
      <c r="M11" s="78" t="s">
        <v>95</v>
      </c>
    </row>
    <row r="12" spans="2:13" s="57" customFormat="1" ht="409.2" customHeight="1" x14ac:dyDescent="0.25">
      <c r="B12" s="89"/>
      <c r="C12" s="90"/>
      <c r="D12" s="90"/>
      <c r="E12" s="91"/>
      <c r="F12" s="92"/>
      <c r="G12" s="91"/>
      <c r="H12" s="91"/>
      <c r="I12" s="90"/>
      <c r="J12" s="91"/>
      <c r="K12" s="96"/>
      <c r="L12" s="94"/>
      <c r="M12" s="78" t="s">
        <v>96</v>
      </c>
    </row>
    <row r="13" spans="2:13" s="57" customFormat="1" ht="240.6" customHeight="1" x14ac:dyDescent="0.25">
      <c r="B13" s="89"/>
      <c r="C13" s="90"/>
      <c r="D13" s="90"/>
      <c r="E13" s="91"/>
      <c r="F13" s="92"/>
      <c r="G13" s="91"/>
      <c r="H13" s="91"/>
      <c r="I13" s="90"/>
      <c r="J13" s="91"/>
      <c r="K13" s="96"/>
      <c r="L13" s="94"/>
      <c r="M13" s="79" t="s">
        <v>92</v>
      </c>
    </row>
    <row r="14" spans="2:13" s="57" customFormat="1" ht="70.8" customHeight="1" x14ac:dyDescent="0.25">
      <c r="B14" s="89"/>
      <c r="C14" s="90"/>
      <c r="D14" s="90"/>
      <c r="E14" s="91"/>
      <c r="F14" s="92"/>
      <c r="G14" s="91"/>
      <c r="H14" s="91"/>
      <c r="I14" s="90"/>
      <c r="J14" s="91"/>
      <c r="K14" s="96"/>
      <c r="L14" s="95"/>
      <c r="M14" s="79" t="s">
        <v>97</v>
      </c>
    </row>
    <row r="15" spans="2:13" s="62" customFormat="1" ht="409.2" customHeight="1" x14ac:dyDescent="0.3">
      <c r="B15" s="59" t="s">
        <v>20</v>
      </c>
      <c r="C15" s="52" t="s">
        <v>21</v>
      </c>
      <c r="D15" s="52" t="s">
        <v>69</v>
      </c>
      <c r="E15" s="53" t="s">
        <v>22</v>
      </c>
      <c r="F15" s="54">
        <v>471.92</v>
      </c>
      <c r="G15" s="60" t="s">
        <v>30</v>
      </c>
      <c r="H15" s="61" t="s">
        <v>29</v>
      </c>
      <c r="I15" s="52">
        <v>1</v>
      </c>
      <c r="J15" s="53" t="s">
        <v>61</v>
      </c>
      <c r="K15" s="54">
        <v>458.72</v>
      </c>
      <c r="L15" s="55" t="s">
        <v>98</v>
      </c>
      <c r="M15" s="56" t="s">
        <v>57</v>
      </c>
    </row>
    <row r="16" spans="2:13" s="63" customFormat="1" ht="176.4" customHeight="1" x14ac:dyDescent="0.3">
      <c r="B16" s="50" t="s">
        <v>20</v>
      </c>
      <c r="C16" s="51" t="s">
        <v>21</v>
      </c>
      <c r="D16" s="52" t="s">
        <v>70</v>
      </c>
      <c r="E16" s="53" t="s">
        <v>22</v>
      </c>
      <c r="F16" s="54">
        <v>9.19</v>
      </c>
      <c r="G16" s="55" t="s">
        <v>32</v>
      </c>
      <c r="H16" s="61" t="s">
        <v>39</v>
      </c>
      <c r="I16" s="52">
        <v>1</v>
      </c>
      <c r="J16" s="53" t="s">
        <v>62</v>
      </c>
      <c r="K16" s="54">
        <v>9.19</v>
      </c>
      <c r="L16" s="55" t="s">
        <v>99</v>
      </c>
      <c r="M16" s="56" t="s">
        <v>100</v>
      </c>
    </row>
    <row r="17" spans="2:13" s="62" customFormat="1" ht="176.4" customHeight="1" x14ac:dyDescent="0.3">
      <c r="B17" s="59" t="s">
        <v>20</v>
      </c>
      <c r="C17" s="52" t="s">
        <v>21</v>
      </c>
      <c r="D17" s="52" t="s">
        <v>71</v>
      </c>
      <c r="E17" s="53" t="s">
        <v>22</v>
      </c>
      <c r="F17" s="54">
        <v>29.66</v>
      </c>
      <c r="G17" s="60" t="s">
        <v>31</v>
      </c>
      <c r="H17" s="61" t="s">
        <v>24</v>
      </c>
      <c r="I17" s="52">
        <v>1</v>
      </c>
      <c r="J17" s="53" t="s">
        <v>61</v>
      </c>
      <c r="K17" s="54">
        <v>29.66</v>
      </c>
      <c r="L17" s="55" t="s">
        <v>101</v>
      </c>
      <c r="M17" s="80" t="s">
        <v>84</v>
      </c>
    </row>
    <row r="18" spans="2:13" s="57" customFormat="1" ht="217.8" customHeight="1" x14ac:dyDescent="0.25">
      <c r="B18" s="50" t="s">
        <v>20</v>
      </c>
      <c r="C18" s="51" t="s">
        <v>21</v>
      </c>
      <c r="D18" s="52" t="s">
        <v>72</v>
      </c>
      <c r="E18" s="53" t="s">
        <v>22</v>
      </c>
      <c r="F18" s="54">
        <v>19.79</v>
      </c>
      <c r="G18" s="55" t="s">
        <v>59</v>
      </c>
      <c r="H18" s="61" t="s">
        <v>58</v>
      </c>
      <c r="I18" s="52">
        <v>1</v>
      </c>
      <c r="J18" s="53" t="s">
        <v>61</v>
      </c>
      <c r="K18" s="58">
        <v>19.79</v>
      </c>
      <c r="L18" s="53" t="s">
        <v>89</v>
      </c>
      <c r="M18" s="56" t="s">
        <v>90</v>
      </c>
    </row>
    <row r="19" spans="2:13" s="57" customFormat="1" ht="55.2" x14ac:dyDescent="0.25">
      <c r="B19" s="59" t="s">
        <v>20</v>
      </c>
      <c r="C19" s="52" t="s">
        <v>21</v>
      </c>
      <c r="D19" s="52" t="s">
        <v>73</v>
      </c>
      <c r="E19" s="60" t="s">
        <v>40</v>
      </c>
      <c r="F19" s="64">
        <v>3.22</v>
      </c>
      <c r="G19" s="60" t="s">
        <v>41</v>
      </c>
      <c r="H19" s="65"/>
      <c r="I19" s="52">
        <v>1</v>
      </c>
      <c r="J19" s="60" t="s">
        <v>104</v>
      </c>
      <c r="K19" s="64">
        <v>3.22</v>
      </c>
      <c r="L19" s="60" t="s">
        <v>102</v>
      </c>
      <c r="M19" s="68" t="s">
        <v>85</v>
      </c>
    </row>
    <row r="20" spans="2:13" s="57" customFormat="1" ht="69" x14ac:dyDescent="0.25">
      <c r="B20" s="59" t="s">
        <v>20</v>
      </c>
      <c r="C20" s="52" t="s">
        <v>21</v>
      </c>
      <c r="D20" s="52" t="s">
        <v>74</v>
      </c>
      <c r="E20" s="60" t="s">
        <v>43</v>
      </c>
      <c r="F20" s="64">
        <v>1.419</v>
      </c>
      <c r="G20" s="60" t="s">
        <v>44</v>
      </c>
      <c r="H20" s="65"/>
      <c r="I20" s="52">
        <v>1</v>
      </c>
      <c r="J20" s="60" t="s">
        <v>45</v>
      </c>
      <c r="K20" s="64">
        <v>1.419</v>
      </c>
      <c r="L20" s="60" t="s">
        <v>53</v>
      </c>
      <c r="M20" s="68" t="s">
        <v>42</v>
      </c>
    </row>
    <row r="21" spans="2:13" s="57" customFormat="1" ht="55.2" x14ac:dyDescent="0.25">
      <c r="B21" s="50" t="s">
        <v>46</v>
      </c>
      <c r="C21" s="51" t="s">
        <v>21</v>
      </c>
      <c r="D21" s="52" t="s">
        <v>73</v>
      </c>
      <c r="E21" s="55" t="s">
        <v>40</v>
      </c>
      <c r="F21" s="64">
        <v>2.411</v>
      </c>
      <c r="G21" s="55" t="s">
        <v>41</v>
      </c>
      <c r="H21" s="65"/>
      <c r="I21" s="52">
        <v>1</v>
      </c>
      <c r="J21" s="60" t="s">
        <v>105</v>
      </c>
      <c r="K21" s="64">
        <v>2.411</v>
      </c>
      <c r="L21" s="60" t="s">
        <v>103</v>
      </c>
      <c r="M21" s="68" t="s">
        <v>85</v>
      </c>
    </row>
    <row r="22" spans="2:13" s="57" customFormat="1" ht="69" x14ac:dyDescent="0.25">
      <c r="B22" s="50" t="s">
        <v>46</v>
      </c>
      <c r="C22" s="51" t="s">
        <v>21</v>
      </c>
      <c r="D22" s="52" t="s">
        <v>74</v>
      </c>
      <c r="E22" s="55" t="s">
        <v>43</v>
      </c>
      <c r="F22" s="64">
        <v>0</v>
      </c>
      <c r="G22" s="55" t="s">
        <v>44</v>
      </c>
      <c r="H22" s="65"/>
      <c r="I22" s="52">
        <v>1</v>
      </c>
      <c r="J22" s="66" t="s">
        <v>45</v>
      </c>
      <c r="K22" s="64">
        <v>0</v>
      </c>
      <c r="L22" s="52" t="s">
        <v>106</v>
      </c>
      <c r="M22" s="68" t="s">
        <v>85</v>
      </c>
    </row>
    <row r="23" spans="2:13" s="57" customFormat="1" ht="50.4" customHeight="1" x14ac:dyDescent="0.25">
      <c r="B23" s="59" t="s">
        <v>20</v>
      </c>
      <c r="C23" s="51" t="s">
        <v>21</v>
      </c>
      <c r="D23" s="52" t="s">
        <v>75</v>
      </c>
      <c r="E23" s="55" t="s">
        <v>76</v>
      </c>
      <c r="F23" s="64">
        <v>192.667</v>
      </c>
      <c r="G23" s="55" t="s">
        <v>76</v>
      </c>
      <c r="H23" s="65"/>
      <c r="I23" s="52">
        <v>280</v>
      </c>
      <c r="J23" s="66" t="s">
        <v>77</v>
      </c>
      <c r="K23" s="64">
        <v>192.667</v>
      </c>
      <c r="L23" s="60" t="s">
        <v>108</v>
      </c>
      <c r="M23" s="68" t="s">
        <v>107</v>
      </c>
    </row>
    <row r="24" spans="2:13" s="57" customFormat="1" ht="50.4" customHeight="1" x14ac:dyDescent="0.25">
      <c r="B24" s="59" t="s">
        <v>20</v>
      </c>
      <c r="C24" s="51" t="s">
        <v>21</v>
      </c>
      <c r="D24" s="52" t="s">
        <v>75</v>
      </c>
      <c r="E24" s="55" t="s">
        <v>76</v>
      </c>
      <c r="F24" s="64">
        <v>0</v>
      </c>
      <c r="G24" s="55" t="s">
        <v>76</v>
      </c>
      <c r="H24" s="65"/>
      <c r="I24" s="52">
        <v>1</v>
      </c>
      <c r="J24" s="66" t="s">
        <v>78</v>
      </c>
      <c r="K24" s="64">
        <v>0</v>
      </c>
      <c r="L24" s="60" t="s">
        <v>85</v>
      </c>
      <c r="M24" s="68" t="s">
        <v>85</v>
      </c>
    </row>
    <row r="25" spans="2:13" s="57" customFormat="1" ht="85.2" customHeight="1" x14ac:dyDescent="0.25">
      <c r="B25" s="59" t="s">
        <v>20</v>
      </c>
      <c r="C25" s="51" t="s">
        <v>21</v>
      </c>
      <c r="D25" s="52" t="s">
        <v>79</v>
      </c>
      <c r="E25" s="55" t="s">
        <v>80</v>
      </c>
      <c r="F25" s="64">
        <v>0</v>
      </c>
      <c r="G25" s="55" t="s">
        <v>81</v>
      </c>
      <c r="H25" s="65"/>
      <c r="I25" s="60">
        <v>280</v>
      </c>
      <c r="J25" s="66" t="s">
        <v>109</v>
      </c>
      <c r="K25" s="67">
        <v>0</v>
      </c>
      <c r="L25" s="60" t="s">
        <v>110</v>
      </c>
      <c r="M25" s="68" t="s">
        <v>111</v>
      </c>
    </row>
    <row r="26" spans="2:13" s="57" customFormat="1" ht="69" customHeight="1" x14ac:dyDescent="0.25">
      <c r="B26" s="50" t="s">
        <v>46</v>
      </c>
      <c r="C26" s="52" t="s">
        <v>21</v>
      </c>
      <c r="D26" s="52" t="s">
        <v>82</v>
      </c>
      <c r="E26" s="53" t="s">
        <v>49</v>
      </c>
      <c r="F26" s="54">
        <v>0</v>
      </c>
      <c r="G26" s="55" t="s">
        <v>48</v>
      </c>
      <c r="H26" s="61" t="s">
        <v>51</v>
      </c>
      <c r="I26" s="52">
        <v>1</v>
      </c>
      <c r="J26" s="53" t="s">
        <v>47</v>
      </c>
      <c r="K26" s="54">
        <v>0</v>
      </c>
      <c r="L26" s="60" t="s">
        <v>64</v>
      </c>
      <c r="M26" s="68" t="s">
        <v>64</v>
      </c>
    </row>
    <row r="27" spans="2:13" s="57" customFormat="1" ht="97.2" thickBot="1" x14ac:dyDescent="0.3">
      <c r="B27" s="69" t="s">
        <v>46</v>
      </c>
      <c r="C27" s="70" t="s">
        <v>21</v>
      </c>
      <c r="D27" s="70" t="s">
        <v>83</v>
      </c>
      <c r="E27" s="71" t="s">
        <v>50</v>
      </c>
      <c r="F27" s="72">
        <v>0</v>
      </c>
      <c r="G27" s="73" t="s">
        <v>48</v>
      </c>
      <c r="H27" s="74" t="s">
        <v>52</v>
      </c>
      <c r="I27" s="70">
        <v>1</v>
      </c>
      <c r="J27" s="71" t="s">
        <v>47</v>
      </c>
      <c r="K27" s="72">
        <v>0</v>
      </c>
      <c r="L27" s="75" t="s">
        <v>64</v>
      </c>
      <c r="M27" s="76" t="s">
        <v>64</v>
      </c>
    </row>
    <row r="28" spans="2:13" ht="13.8" customHeight="1" thickTop="1" x14ac:dyDescent="0.25">
      <c r="B28" s="38" t="s">
        <v>54</v>
      </c>
      <c r="C28" s="42"/>
      <c r="D28" s="27">
        <v>11</v>
      </c>
      <c r="E28" s="33"/>
      <c r="F28" s="34"/>
      <c r="G28" s="30"/>
      <c r="H28" s="36"/>
      <c r="I28" s="32"/>
      <c r="J28" s="33"/>
      <c r="K28" s="39"/>
      <c r="L28" s="33"/>
      <c r="M28" s="33" t="s">
        <v>66</v>
      </c>
    </row>
    <row r="29" spans="2:13" ht="13.8" customHeight="1" x14ac:dyDescent="0.25">
      <c r="B29" s="30"/>
      <c r="C29" s="31"/>
      <c r="D29" s="32"/>
      <c r="E29" s="33"/>
      <c r="F29" s="34"/>
      <c r="G29" s="30"/>
      <c r="H29" s="36"/>
      <c r="I29" s="32"/>
      <c r="J29" s="33"/>
      <c r="K29" s="39"/>
      <c r="L29" s="43"/>
      <c r="M29" s="43"/>
    </row>
    <row r="30" spans="2:13" x14ac:dyDescent="0.25">
      <c r="K30" s="40"/>
    </row>
    <row r="31" spans="2:13" ht="14.4" customHeight="1" thickBot="1" x14ac:dyDescent="0.3">
      <c r="C31" s="88" t="s">
        <v>16</v>
      </c>
      <c r="D31" s="88"/>
      <c r="E31" s="88"/>
      <c r="F31" s="44">
        <f>SUM(F7:F27)</f>
        <v>763.82299999999998</v>
      </c>
      <c r="K31" s="41">
        <f>SUM(K7:K27)</f>
        <v>749.50299999999993</v>
      </c>
    </row>
    <row r="32" spans="2:13" ht="14.4" customHeight="1" thickTop="1" thickBot="1" x14ac:dyDescent="0.3">
      <c r="C32" s="28" t="s">
        <v>17</v>
      </c>
      <c r="D32" s="35"/>
      <c r="E32" s="28"/>
      <c r="F32" s="45">
        <v>0</v>
      </c>
    </row>
    <row r="33" spans="3:6" ht="14.4" customHeight="1" thickBot="1" x14ac:dyDescent="0.3">
      <c r="C33" s="28" t="s">
        <v>18</v>
      </c>
      <c r="F33" s="45">
        <f>+F31</f>
        <v>763.82299999999998</v>
      </c>
    </row>
  </sheetData>
  <mergeCells count="16">
    <mergeCell ref="M9:M10"/>
    <mergeCell ref="B3:M3"/>
    <mergeCell ref="B4:M4"/>
    <mergeCell ref="B2:M2"/>
    <mergeCell ref="C31:E31"/>
    <mergeCell ref="B8:B14"/>
    <mergeCell ref="C8:C14"/>
    <mergeCell ref="D8:D14"/>
    <mergeCell ref="E8:E14"/>
    <mergeCell ref="F8:F14"/>
    <mergeCell ref="G8:G14"/>
    <mergeCell ref="H8:H14"/>
    <mergeCell ref="I8:I14"/>
    <mergeCell ref="J8:J14"/>
    <mergeCell ref="L8:L14"/>
    <mergeCell ref="K8:K14"/>
  </mergeCells>
  <printOptions horizontalCentered="1" verticalCentered="1"/>
  <pageMargins left="0.70866141732283472" right="0.70866141732283472" top="0.74803149606299213" bottom="0.74803149606299213" header="0.31496062992125984" footer="0.31496062992125984"/>
  <pageSetup paperSize="9" scale="31" fitToHeight="3" orientation="landscape" horizontalDpi="300" verticalDpi="300" r:id="rId1"/>
  <rowBreaks count="1" manualBreakCount="1">
    <brk id="16"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9ADC3-7C1E-4CC0-B449-E411E8326B4F}">
  <dimension ref="C9:H11"/>
  <sheetViews>
    <sheetView workbookViewId="0">
      <selection activeCell="G15" sqref="G15"/>
    </sheetView>
  </sheetViews>
  <sheetFormatPr baseColWidth="10" defaultRowHeight="14.4" x14ac:dyDescent="0.3"/>
  <cols>
    <col min="4" max="6" width="11.5546875" style="24"/>
  </cols>
  <sheetData>
    <row r="9" spans="3:8" x14ac:dyDescent="0.3">
      <c r="C9" t="s">
        <v>33</v>
      </c>
      <c r="D9" s="24" t="s">
        <v>34</v>
      </c>
      <c r="E9" s="24" t="s">
        <v>35</v>
      </c>
      <c r="F9" s="24" t="s">
        <v>36</v>
      </c>
    </row>
    <row r="10" spans="3:8" x14ac:dyDescent="0.3">
      <c r="C10">
        <v>340.8</v>
      </c>
      <c r="D10" s="24">
        <v>279.97000000000003</v>
      </c>
      <c r="E10" s="24">
        <v>278.14</v>
      </c>
      <c r="F10" s="24">
        <v>232.19</v>
      </c>
      <c r="G10" s="24">
        <f>SUM(C10:F10)</f>
        <v>1131.0999999999999</v>
      </c>
    </row>
    <row r="11" spans="3:8" x14ac:dyDescent="0.3">
      <c r="C11">
        <v>340.8</v>
      </c>
      <c r="D11" s="24">
        <v>241</v>
      </c>
      <c r="E11" s="24">
        <v>238.11</v>
      </c>
      <c r="F11" s="24">
        <v>311.19</v>
      </c>
      <c r="G11" s="24">
        <f>SUM(C11:F11)</f>
        <v>1131.0999999999999</v>
      </c>
      <c r="H11" s="2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Anex 1-norma 19.</vt:lpstr>
      <vt:lpstr>Anexo 3 norma 19</vt:lpstr>
      <vt:lpstr>Hoja1</vt:lpstr>
      <vt:lpstr>'Anexo 3 norma 19'!Área_de_impresión</vt:lpstr>
    </vt:vector>
  </TitlesOfParts>
  <Manager/>
  <Company>Ministerio de Hacienda Costa Rica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Bogarin Granados</dc:creator>
  <cp:keywords/>
  <dc:description/>
  <cp:lastModifiedBy>Alberto Delgado Paniagua</cp:lastModifiedBy>
  <cp:revision/>
  <cp:lastPrinted>2025-05-06T17:49:27Z</cp:lastPrinted>
  <dcterms:created xsi:type="dcterms:W3CDTF">2021-02-02T19:54:48Z</dcterms:created>
  <dcterms:modified xsi:type="dcterms:W3CDTF">2025-05-06T17:49:31Z</dcterms:modified>
  <cp:category/>
  <cp:contentStatus/>
</cp:coreProperties>
</file>